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0062024\fkb basın toplantısı\"/>
    </mc:Choice>
  </mc:AlternateContent>
  <bookViews>
    <workbookView xWindow="0" yWindow="0" windowWidth="19200" windowHeight="6210"/>
  </bookViews>
  <sheets>
    <sheet name="Summary_2024_06" sheetId="2" r:id="rId1"/>
    <sheet name="Summary_2024_06 (pre-TMS27)" sheetId="43" r:id="rId2"/>
    <sheet name="Summary_2024Q2_Compared to 2023" sheetId="42" r:id="rId3"/>
  </sheets>
  <definedNames>
    <definedName name="_xlnm.Print_Area" localSheetId="0">Summary_2024_06!$A$1:$X$42</definedName>
    <definedName name="_xlnm.Print_Area" localSheetId="1">'Summary_2024_06 (pre-TMS27)'!$A$1:$X$42</definedName>
    <definedName name="_xlnm.Print_Area" localSheetId="2">'Summary_2024Q2_Compared to 2023'!$A$1:$U$31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43" l="1"/>
  <c r="T14" i="43"/>
  <c r="S14" i="43"/>
  <c r="R14" i="43"/>
  <c r="Q14" i="43"/>
  <c r="P14" i="43"/>
  <c r="U13" i="43"/>
  <c r="T13" i="43"/>
  <c r="S13" i="43"/>
  <c r="R13" i="43"/>
  <c r="Q13" i="43"/>
  <c r="P13" i="43"/>
  <c r="U12" i="43"/>
  <c r="T12" i="43"/>
  <c r="S12" i="43"/>
  <c r="R12" i="43"/>
  <c r="Q12" i="43"/>
  <c r="P12" i="43"/>
  <c r="U11" i="43"/>
  <c r="T11" i="43"/>
  <c r="S11" i="43"/>
  <c r="R11" i="43"/>
  <c r="Q11" i="43"/>
  <c r="P11" i="43"/>
  <c r="U10" i="43"/>
  <c r="T10" i="43"/>
  <c r="R10" i="43"/>
  <c r="Q10" i="43"/>
  <c r="P10" i="43"/>
  <c r="U9" i="43"/>
  <c r="R9" i="43"/>
  <c r="Q9" i="43"/>
  <c r="P9" i="43"/>
  <c r="U8" i="43"/>
  <c r="T8" i="43"/>
  <c r="R8" i="43"/>
  <c r="Q8" i="43"/>
  <c r="P8" i="43"/>
  <c r="U7" i="43"/>
  <c r="T7" i="43"/>
  <c r="S7" i="43"/>
  <c r="R7" i="43"/>
  <c r="Q7" i="43"/>
  <c r="P7" i="43"/>
  <c r="U6" i="43"/>
  <c r="T6" i="43"/>
  <c r="R6" i="43"/>
  <c r="Q6" i="43"/>
  <c r="P6" i="43"/>
</calcChain>
</file>

<file path=xl/sharedStrings.xml><?xml version="1.0" encoding="utf-8"?>
<sst xmlns="http://schemas.openxmlformats.org/spreadsheetml/2006/main" count="142" uniqueCount="36">
  <si>
    <t>ROE</t>
  </si>
  <si>
    <t>ROA</t>
  </si>
  <si>
    <t>USD</t>
  </si>
  <si>
    <t>EUR</t>
  </si>
  <si>
    <t>EUR-USD</t>
  </si>
  <si>
    <t>NPL*</t>
  </si>
  <si>
    <t>AFI SUMMARIZED DATA</t>
  </si>
  <si>
    <t>Million TRY</t>
  </si>
  <si>
    <t>Leasing</t>
  </si>
  <si>
    <t>Factoring</t>
  </si>
  <si>
    <t>Financing</t>
  </si>
  <si>
    <t>Asset Management</t>
  </si>
  <si>
    <t xml:space="preserve">Saving Financing </t>
  </si>
  <si>
    <t>Total</t>
  </si>
  <si>
    <t>Growth</t>
  </si>
  <si>
    <t>Growth in the Banking Sector</t>
  </si>
  <si>
    <t>Turnover Share by GDP</t>
  </si>
  <si>
    <t>Turnover</t>
  </si>
  <si>
    <t>Assets</t>
  </si>
  <si>
    <t>Receivables</t>
  </si>
  <si>
    <t>Non Performing Receivables</t>
  </si>
  <si>
    <t>Provisions(-)</t>
  </si>
  <si>
    <t>Equity</t>
  </si>
  <si>
    <t>Bank Loans</t>
  </si>
  <si>
    <t>Net Operating Profit</t>
  </si>
  <si>
    <t>Net Profit</t>
  </si>
  <si>
    <t>Number</t>
  </si>
  <si>
    <t>Company</t>
  </si>
  <si>
    <t>Branch</t>
  </si>
  <si>
    <t>Staff</t>
  </si>
  <si>
    <t>Customer</t>
  </si>
  <si>
    <t>Banking
Sector</t>
  </si>
  <si>
    <t>Share in the Finance Sector</t>
  </si>
  <si>
    <t>CB Exchange Rates</t>
  </si>
  <si>
    <t>30.06.2024-31.12.2023 Growth</t>
  </si>
  <si>
    <t>Depreciation of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</si>
</sst>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_₺_-;\-* #,##0.00\ _₺_-;_-* &quot;-&quot;??\ _₺_-;_-@_-"/>
    <numFmt numFmtId="166" formatCode="0.0%"/>
    <numFmt numFmtId="167" formatCode="_-* #,##0\ _₺_-;\-* #,##0\ _₺_-;_-* &quot;-&quot;??\ _₺_-;_-@_-"/>
    <numFmt numFmtId="168" formatCode="#,##0.0000"/>
    <numFmt numFmtId="169" formatCode="0.0000"/>
    <numFmt numFmtId="170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165" fontId="9" fillId="0" borderId="0" applyFont="0" applyFill="0" applyBorder="0" applyAlignment="0" applyProtection="0"/>
    <xf numFmtId="0" fontId="12" fillId="0" borderId="0"/>
    <xf numFmtId="165" fontId="3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0" fillId="3" borderId="2" xfId="0" applyFill="1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0" borderId="5" xfId="0" applyBorder="1"/>
    <xf numFmtId="0" fontId="6" fillId="4" borderId="4" xfId="0" applyFont="1" applyFill="1" applyBorder="1" applyAlignment="1">
      <alignment horizontal="left" vertical="center"/>
    </xf>
    <xf numFmtId="3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6" xfId="0" applyBorder="1"/>
    <xf numFmtId="0" fontId="0" fillId="0" borderId="0" xfId="0" applyFill="1" applyBorder="1"/>
    <xf numFmtId="0" fontId="8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6" fontId="0" fillId="0" borderId="0" xfId="2" applyNumberFormat="1" applyFont="1"/>
    <xf numFmtId="0" fontId="0" fillId="0" borderId="1" xfId="0" applyBorder="1"/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5" xfId="0" applyNumberFormat="1" applyFont="1" applyFill="1" applyBorder="1" applyAlignment="1">
      <alignment horizontal="right" vertical="center" wrapText="1"/>
    </xf>
    <xf numFmtId="167" fontId="0" fillId="0" borderId="0" xfId="1" applyNumberFormat="1" applyFont="1" applyFill="1" applyBorder="1"/>
    <xf numFmtId="0" fontId="7" fillId="4" borderId="0" xfId="0" applyFont="1" applyFill="1" applyBorder="1" applyAlignment="1">
      <alignment horizontal="center" vertical="center" wrapText="1"/>
    </xf>
    <xf numFmtId="167" fontId="0" fillId="0" borderId="7" xfId="1" applyNumberFormat="1" applyFont="1" applyFill="1" applyBorder="1"/>
    <xf numFmtId="3" fontId="0" fillId="0" borderId="0" xfId="0" applyNumberFormat="1"/>
    <xf numFmtId="3" fontId="0" fillId="0" borderId="0" xfId="0" applyNumberFormat="1" applyFill="1"/>
    <xf numFmtId="166" fontId="0" fillId="0" borderId="0" xfId="2" applyNumberFormat="1" applyFont="1" applyFill="1"/>
    <xf numFmtId="167" fontId="0" fillId="0" borderId="0" xfId="1" applyNumberFormat="1" applyFont="1"/>
    <xf numFmtId="166" fontId="1" fillId="0" borderId="0" xfId="2" applyNumberFormat="1" applyFont="1" applyFill="1" applyBorder="1"/>
    <xf numFmtId="166" fontId="1" fillId="0" borderId="5" xfId="2" applyNumberFormat="1" applyFont="1" applyFill="1" applyBorder="1"/>
    <xf numFmtId="166" fontId="1" fillId="0" borderId="7" xfId="2" applyNumberFormat="1" applyFont="1" applyFill="1" applyBorder="1"/>
    <xf numFmtId="166" fontId="1" fillId="0" borderId="8" xfId="2" applyNumberFormat="1" applyFont="1" applyFill="1" applyBorder="1"/>
    <xf numFmtId="166" fontId="1" fillId="0" borderId="0" xfId="0" applyNumberFormat="1" applyFont="1" applyFill="1" applyBorder="1"/>
    <xf numFmtId="166" fontId="1" fillId="0" borderId="5" xfId="0" applyNumberFormat="1" applyFont="1" applyFill="1" applyBorder="1"/>
    <xf numFmtId="0" fontId="1" fillId="0" borderId="0" xfId="0" applyFont="1" applyFill="1"/>
    <xf numFmtId="9" fontId="1" fillId="0" borderId="0" xfId="2" applyFont="1" applyFill="1"/>
    <xf numFmtId="0" fontId="1" fillId="0" borderId="0" xfId="0" applyFont="1"/>
    <xf numFmtId="3" fontId="0" fillId="0" borderId="7" xfId="0" applyNumberFormat="1" applyFill="1" applyBorder="1"/>
    <xf numFmtId="0" fontId="0" fillId="0" borderId="7" xfId="0" applyFill="1" applyBorder="1"/>
    <xf numFmtId="167" fontId="0" fillId="0" borderId="0" xfId="0" applyNumberFormat="1"/>
    <xf numFmtId="167" fontId="2" fillId="0" borderId="0" xfId="1" applyNumberFormat="1" applyFont="1" applyFill="1" applyBorder="1"/>
    <xf numFmtId="0" fontId="14" fillId="0" borderId="0" xfId="0" applyFont="1"/>
    <xf numFmtId="0" fontId="15" fillId="0" borderId="0" xfId="0" applyFont="1"/>
    <xf numFmtId="169" fontId="15" fillId="0" borderId="0" xfId="0" applyNumberFormat="1" applyFont="1" applyFill="1"/>
    <xf numFmtId="14" fontId="16" fillId="5" borderId="0" xfId="0" applyNumberFormat="1" applyFont="1" applyFill="1"/>
    <xf numFmtId="0" fontId="17" fillId="0" borderId="0" xfId="0" applyFont="1" applyFill="1" applyBorder="1"/>
    <xf numFmtId="166" fontId="17" fillId="0" borderId="0" xfId="2" applyNumberFormat="1" applyFont="1" applyFill="1" applyBorder="1"/>
    <xf numFmtId="167" fontId="17" fillId="0" borderId="0" xfId="1" applyNumberFormat="1" applyFont="1" applyFill="1" applyBorder="1"/>
    <xf numFmtId="166" fontId="0" fillId="0" borderId="9" xfId="2" applyNumberFormat="1" applyFont="1" applyFill="1" applyBorder="1" applyAlignment="1">
      <alignment horizontal="center"/>
    </xf>
    <xf numFmtId="166" fontId="2" fillId="0" borderId="0" xfId="2" applyNumberFormat="1" applyFont="1" applyFill="1" applyBorder="1"/>
    <xf numFmtId="14" fontId="16" fillId="5" borderId="0" xfId="0" applyNumberFormat="1" applyFont="1" applyFill="1" applyAlignment="1">
      <alignment horizontal="right" wrapText="1"/>
    </xf>
    <xf numFmtId="166" fontId="0" fillId="0" borderId="5" xfId="2" applyNumberFormat="1" applyFont="1" applyFill="1" applyBorder="1"/>
    <xf numFmtId="166" fontId="0" fillId="0" borderId="8" xfId="2" applyNumberFormat="1" applyFont="1" applyFill="1" applyBorder="1"/>
    <xf numFmtId="166" fontId="0" fillId="0" borderId="10" xfId="2" applyNumberFormat="1" applyFont="1" applyFill="1" applyBorder="1"/>
    <xf numFmtId="166" fontId="0" fillId="0" borderId="11" xfId="2" applyNumberFormat="1" applyFont="1" applyFill="1" applyBorder="1"/>
    <xf numFmtId="167" fontId="0" fillId="0" borderId="11" xfId="1" applyNumberFormat="1" applyFont="1" applyFill="1" applyBorder="1"/>
    <xf numFmtId="166" fontId="0" fillId="0" borderId="12" xfId="2" applyNumberFormat="1" applyFont="1" applyFill="1" applyBorder="1"/>
    <xf numFmtId="168" fontId="0" fillId="0" borderId="0" xfId="0" applyNumberFormat="1" applyFill="1"/>
    <xf numFmtId="167" fontId="0" fillId="0" borderId="0" xfId="0" applyNumberFormat="1" applyFill="1" applyBorder="1"/>
    <xf numFmtId="164" fontId="0" fillId="0" borderId="0" xfId="0" applyNumberFormat="1" applyFill="1" applyBorder="1"/>
    <xf numFmtId="167" fontId="0" fillId="0" borderId="0" xfId="1" applyNumberFormat="1" applyFont="1" applyFill="1"/>
    <xf numFmtId="9" fontId="0" fillId="0" borderId="0" xfId="2" applyFont="1"/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167" fontId="0" fillId="0" borderId="0" xfId="0" applyNumberFormat="1" applyFill="1"/>
    <xf numFmtId="0" fontId="7" fillId="4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/>
    <xf numFmtId="0" fontId="18" fillId="0" borderId="0" xfId="0" applyFont="1" applyFill="1" applyBorder="1"/>
    <xf numFmtId="167" fontId="0" fillId="3" borderId="0" xfId="1" applyNumberFormat="1" applyFont="1" applyFill="1" applyBorder="1"/>
    <xf numFmtId="166" fontId="1" fillId="3" borderId="0" xfId="2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6" fontId="0" fillId="3" borderId="0" xfId="2" applyNumberFormat="1" applyFont="1" applyFill="1"/>
    <xf numFmtId="170" fontId="4" fillId="2" borderId="2" xfId="0" applyNumberFormat="1" applyFont="1" applyFill="1" applyBorder="1" applyAlignment="1">
      <alignment horizontal="center"/>
    </xf>
    <xf numFmtId="14" fontId="16" fillId="0" borderId="0" xfId="0" applyNumberFormat="1" applyFont="1" applyFill="1" applyAlignment="1">
      <alignment horizontal="right" wrapText="1"/>
    </xf>
    <xf numFmtId="0" fontId="7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70" fontId="4" fillId="2" borderId="1" xfId="0" applyNumberFormat="1" applyFont="1" applyFill="1" applyBorder="1" applyAlignment="1">
      <alignment horizontal="center"/>
    </xf>
    <xf numFmtId="170" fontId="4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</cellXfs>
  <cellStyles count="14">
    <cellStyle name="Comma" xfId="1" builtinId="3"/>
    <cellStyle name="Comma 2" xfId="13"/>
    <cellStyle name="Normal" xfId="0" builtinId="0"/>
    <cellStyle name="Normal 2" xfId="3"/>
    <cellStyle name="Normal 3" xfId="4"/>
    <cellStyle name="Normal 3 2" xfId="9"/>
    <cellStyle name="Normal 4" xfId="5"/>
    <cellStyle name="Normal 4 2" xfId="10"/>
    <cellStyle name="Normal 5" xfId="7"/>
    <cellStyle name="Normal 5 2" xfId="12"/>
    <cellStyle name="Percent" xfId="2" builtinId="5"/>
    <cellStyle name="Virgül 2" xfId="6"/>
    <cellStyle name="Virgül 2 2" xfId="11"/>
    <cellStyle name="Virgül 3" xfId="8"/>
  </cellStyles>
  <dxfs count="0"/>
  <tableStyles count="0" defaultTableStyle="TableStyleMedium2" defaultPivotStyle="PivotStyleLight16"/>
  <colors>
    <mruColors>
      <color rgb="FFCCECFF"/>
      <color rgb="FF99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8" sqref="U28"/>
    </sheetView>
  </sheetViews>
  <sheetFormatPr defaultRowHeight="15" x14ac:dyDescent="0.25"/>
  <cols>
    <col min="1" max="1" width="27.5703125" bestFit="1" customWidth="1"/>
    <col min="2" max="2" width="11.42578125" customWidth="1"/>
    <col min="3" max="3" width="13.140625" bestFit="1" customWidth="1"/>
    <col min="4" max="4" width="12.7109375" bestFit="1" customWidth="1"/>
    <col min="5" max="5" width="14.5703125" bestFit="1" customWidth="1"/>
    <col min="6" max="6" width="11.42578125" customWidth="1"/>
    <col min="7" max="7" width="13.28515625" bestFit="1" customWidth="1"/>
    <col min="8" max="8" width="2.28515625" customWidth="1"/>
    <col min="9" max="11" width="11.42578125" customWidth="1"/>
    <col min="12" max="12" width="14.5703125" bestFit="1" customWidth="1"/>
    <col min="13" max="13" width="14.42578125" customWidth="1"/>
    <col min="14" max="14" width="11.42578125" customWidth="1"/>
    <col min="15" max="15" width="2.140625" style="2" customWidth="1"/>
    <col min="16" max="16" width="10.28515625" customWidth="1"/>
    <col min="17" max="17" width="10.42578125" bestFit="1" customWidth="1"/>
    <col min="18" max="18" width="11.7109375" bestFit="1" customWidth="1"/>
    <col min="19" max="19" width="14.5703125" bestFit="1" customWidth="1"/>
    <col min="20" max="20" width="11.7109375" customWidth="1"/>
    <col min="21" max="21" width="9.28515625" bestFit="1" customWidth="1"/>
    <col min="22" max="22" width="3.7109375" customWidth="1"/>
    <col min="23" max="23" width="16.28515625" style="2" bestFit="1" customWidth="1"/>
    <col min="24" max="24" width="17.140625" style="2" customWidth="1"/>
  </cols>
  <sheetData>
    <row r="1" spans="1:24" ht="33.75" x14ac:dyDescent="0.5">
      <c r="A1" s="79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4" x14ac:dyDescent="0.25">
      <c r="B2" s="63"/>
      <c r="C2" s="63"/>
      <c r="D2" s="63"/>
      <c r="E2" s="63"/>
      <c r="F2" s="63"/>
      <c r="G2" s="63"/>
      <c r="I2" s="29"/>
      <c r="J2" s="29"/>
      <c r="K2" s="29"/>
      <c r="L2" s="63"/>
      <c r="M2" s="63"/>
      <c r="N2" s="63"/>
      <c r="X2" s="62"/>
    </row>
    <row r="3" spans="1:24" ht="18.75" customHeight="1" x14ac:dyDescent="0.3">
      <c r="A3" s="80">
        <v>45473</v>
      </c>
      <c r="B3" s="81"/>
      <c r="C3" s="81"/>
      <c r="D3" s="81"/>
      <c r="E3" s="81"/>
      <c r="F3" s="81"/>
      <c r="G3" s="81"/>
      <c r="H3" s="1"/>
      <c r="I3" s="80">
        <v>45107</v>
      </c>
      <c r="J3" s="81"/>
      <c r="K3" s="81"/>
      <c r="L3" s="81"/>
      <c r="M3" s="81"/>
      <c r="N3" s="81"/>
      <c r="O3" s="65"/>
      <c r="P3" s="82" t="s">
        <v>14</v>
      </c>
      <c r="Q3" s="82"/>
      <c r="R3" s="82"/>
      <c r="S3" s="82"/>
      <c r="T3" s="82"/>
      <c r="U3" s="83"/>
    </row>
    <row r="4" spans="1:24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78"/>
    </row>
    <row r="5" spans="1:24" ht="51.75" customHeight="1" x14ac:dyDescent="0.25">
      <c r="A5" s="7" t="s">
        <v>7</v>
      </c>
      <c r="B5" s="24" t="s">
        <v>8</v>
      </c>
      <c r="C5" s="67" t="s">
        <v>9</v>
      </c>
      <c r="D5" s="67" t="s">
        <v>10</v>
      </c>
      <c r="E5" s="24" t="s">
        <v>11</v>
      </c>
      <c r="F5" s="24" t="s">
        <v>12</v>
      </c>
      <c r="G5" s="67" t="s">
        <v>13</v>
      </c>
      <c r="H5" s="72"/>
      <c r="I5" s="24" t="s">
        <v>8</v>
      </c>
      <c r="J5" s="67" t="s">
        <v>9</v>
      </c>
      <c r="K5" s="67" t="s">
        <v>10</v>
      </c>
      <c r="L5" s="24" t="s">
        <v>11</v>
      </c>
      <c r="M5" s="24" t="s">
        <v>12</v>
      </c>
      <c r="N5" s="67" t="s">
        <v>13</v>
      </c>
      <c r="O5" s="73"/>
      <c r="P5" s="24" t="s">
        <v>8</v>
      </c>
      <c r="Q5" s="67" t="s">
        <v>9</v>
      </c>
      <c r="R5" s="67" t="s">
        <v>10</v>
      </c>
      <c r="S5" s="24" t="s">
        <v>11</v>
      </c>
      <c r="T5" s="24" t="s">
        <v>12</v>
      </c>
      <c r="U5" s="74" t="s">
        <v>14</v>
      </c>
      <c r="W5" s="24" t="s">
        <v>15</v>
      </c>
      <c r="X5" s="24" t="s">
        <v>16</v>
      </c>
    </row>
    <row r="6" spans="1:24" x14ac:dyDescent="0.25">
      <c r="A6" s="3" t="s">
        <v>17</v>
      </c>
      <c r="B6" s="23">
        <v>74044.808999999994</v>
      </c>
      <c r="C6" s="23">
        <v>522064.05900000001</v>
      </c>
      <c r="D6" s="23">
        <v>122531.71961717001</v>
      </c>
      <c r="E6" s="71"/>
      <c r="F6" s="23">
        <v>111896.18300000002</v>
      </c>
      <c r="G6" s="23">
        <v>830536.77061717003</v>
      </c>
      <c r="H6" s="23"/>
      <c r="I6" s="23">
        <v>51196.777000000002</v>
      </c>
      <c r="J6" s="23">
        <v>317984.16100000002</v>
      </c>
      <c r="K6" s="23">
        <v>72106.741927690004</v>
      </c>
      <c r="L6" s="71"/>
      <c r="M6" s="23">
        <v>27894.269663390005</v>
      </c>
      <c r="N6" s="23">
        <v>469181.94959108002</v>
      </c>
      <c r="O6" s="11"/>
      <c r="P6" s="30">
        <v>0.44627871789663615</v>
      </c>
      <c r="Q6" s="30">
        <v>0.64179265205602476</v>
      </c>
      <c r="R6" s="30">
        <v>0.69931016630937393</v>
      </c>
      <c r="S6" s="71"/>
      <c r="T6" s="30">
        <v>3.0114397813705374</v>
      </c>
      <c r="U6" s="31">
        <v>0.77018056926749257</v>
      </c>
      <c r="V6" s="2"/>
      <c r="W6" s="50"/>
      <c r="X6" s="50">
        <v>4.7070586239310548E-2</v>
      </c>
    </row>
    <row r="7" spans="1:24" x14ac:dyDescent="0.25">
      <c r="A7" s="3" t="s">
        <v>18</v>
      </c>
      <c r="B7" s="23">
        <v>294422</v>
      </c>
      <c r="C7" s="23">
        <v>256306</v>
      </c>
      <c r="D7" s="23">
        <v>164078</v>
      </c>
      <c r="E7" s="23">
        <v>24001</v>
      </c>
      <c r="F7" s="23">
        <v>47893.24</v>
      </c>
      <c r="G7" s="23">
        <v>786700.24</v>
      </c>
      <c r="H7" s="23"/>
      <c r="I7" s="23">
        <v>220651</v>
      </c>
      <c r="J7" s="23">
        <v>163687</v>
      </c>
      <c r="K7" s="23">
        <v>97760</v>
      </c>
      <c r="L7" s="23">
        <v>11185</v>
      </c>
      <c r="M7" s="23">
        <v>15565.922</v>
      </c>
      <c r="N7" s="23">
        <v>508848.92200000002</v>
      </c>
      <c r="O7" s="11"/>
      <c r="P7" s="30">
        <v>0.33433340433535313</v>
      </c>
      <c r="Q7" s="30">
        <v>0.56582990707875391</v>
      </c>
      <c r="R7" s="30">
        <v>0.67837561374795419</v>
      </c>
      <c r="S7" s="30">
        <v>1.1458202950379974</v>
      </c>
      <c r="T7" s="30">
        <v>2.0768007189037694</v>
      </c>
      <c r="U7" s="31">
        <v>0.54603892429981404</v>
      </c>
      <c r="V7" s="2"/>
      <c r="W7" s="50">
        <v>0.46869011791579007</v>
      </c>
      <c r="X7" s="48"/>
    </row>
    <row r="8" spans="1:24" x14ac:dyDescent="0.25">
      <c r="A8" s="3" t="s">
        <v>19</v>
      </c>
      <c r="B8" s="23">
        <v>203483</v>
      </c>
      <c r="C8" s="23">
        <v>234051</v>
      </c>
      <c r="D8" s="23">
        <v>138049</v>
      </c>
      <c r="E8" s="71"/>
      <c r="F8" s="23">
        <v>15943.955</v>
      </c>
      <c r="G8" s="23">
        <v>591526.95499999996</v>
      </c>
      <c r="H8" s="23"/>
      <c r="I8" s="23">
        <v>162389</v>
      </c>
      <c r="J8" s="23">
        <v>146525</v>
      </c>
      <c r="K8" s="23">
        <v>78491</v>
      </c>
      <c r="L8" s="71"/>
      <c r="M8" s="23">
        <v>7922.3</v>
      </c>
      <c r="N8" s="23">
        <v>395327.3</v>
      </c>
      <c r="O8" s="11"/>
      <c r="P8" s="30">
        <v>0.25305901261784974</v>
      </c>
      <c r="Q8" s="30">
        <v>0.59734516294147755</v>
      </c>
      <c r="R8" s="30">
        <v>0.75878763170299779</v>
      </c>
      <c r="S8" s="70"/>
      <c r="T8" s="30">
        <v>1.0125411812226246</v>
      </c>
      <c r="U8" s="31">
        <v>0.49629675208365315</v>
      </c>
      <c r="V8" s="2"/>
      <c r="W8" s="50">
        <v>0.38385683570072049</v>
      </c>
      <c r="X8" s="48"/>
    </row>
    <row r="9" spans="1:24" x14ac:dyDescent="0.25">
      <c r="A9" s="3" t="s">
        <v>20</v>
      </c>
      <c r="B9" s="23">
        <v>7787</v>
      </c>
      <c r="C9" s="23">
        <v>3440</v>
      </c>
      <c r="D9" s="23">
        <v>2554</v>
      </c>
      <c r="E9" s="71"/>
      <c r="F9" s="23">
        <v>38.607999999999997</v>
      </c>
      <c r="G9" s="23">
        <v>13819.608</v>
      </c>
      <c r="H9" s="23"/>
      <c r="I9" s="23">
        <v>4946</v>
      </c>
      <c r="J9" s="23">
        <v>2181</v>
      </c>
      <c r="K9" s="23">
        <v>1100</v>
      </c>
      <c r="L9" s="71"/>
      <c r="M9" s="23">
        <v>0</v>
      </c>
      <c r="N9" s="23">
        <v>8227</v>
      </c>
      <c r="O9" s="11"/>
      <c r="P9" s="30">
        <v>0.57440355843105539</v>
      </c>
      <c r="Q9" s="30">
        <v>0.57725813846859242</v>
      </c>
      <c r="R9" s="30">
        <v>1.3218181818181818</v>
      </c>
      <c r="S9" s="70"/>
      <c r="T9" s="30">
        <v>0</v>
      </c>
      <c r="U9" s="31">
        <v>0.67978704266439771</v>
      </c>
      <c r="V9" s="2"/>
      <c r="W9" s="50">
        <v>0.28701361161596745</v>
      </c>
      <c r="X9" s="48"/>
    </row>
    <row r="10" spans="1:24" x14ac:dyDescent="0.25">
      <c r="A10" s="3" t="s">
        <v>21</v>
      </c>
      <c r="B10" s="23">
        <v>5515</v>
      </c>
      <c r="C10" s="23">
        <v>3541</v>
      </c>
      <c r="D10" s="23">
        <v>1695</v>
      </c>
      <c r="E10" s="71"/>
      <c r="F10" s="23">
        <v>9.8829999999999991</v>
      </c>
      <c r="G10" s="23">
        <v>10760.883</v>
      </c>
      <c r="H10" s="23"/>
      <c r="I10" s="23">
        <v>5915</v>
      </c>
      <c r="J10" s="23">
        <v>2347</v>
      </c>
      <c r="K10" s="23">
        <v>917</v>
      </c>
      <c r="L10" s="71"/>
      <c r="M10" s="23">
        <v>2.7090000000000001</v>
      </c>
      <c r="N10" s="23">
        <v>9181.7090000000007</v>
      </c>
      <c r="O10" s="11"/>
      <c r="P10" s="30">
        <v>-6.76246830092984E-2</v>
      </c>
      <c r="Q10" s="30">
        <v>0.50873455475074558</v>
      </c>
      <c r="R10" s="30">
        <v>0.84841875681570333</v>
      </c>
      <c r="S10" s="70"/>
      <c r="T10" s="30">
        <v>2.648209671465485</v>
      </c>
      <c r="U10" s="31">
        <v>0.17199129268853969</v>
      </c>
      <c r="V10" s="2"/>
      <c r="W10" s="50">
        <v>0.15273173614145258</v>
      </c>
      <c r="X10" s="49"/>
    </row>
    <row r="11" spans="1:24" x14ac:dyDescent="0.25">
      <c r="A11" s="3" t="s">
        <v>22</v>
      </c>
      <c r="B11" s="23">
        <v>51077</v>
      </c>
      <c r="C11" s="23">
        <v>45519</v>
      </c>
      <c r="D11" s="23">
        <v>21661</v>
      </c>
      <c r="E11" s="23">
        <v>11421</v>
      </c>
      <c r="F11" s="23">
        <v>17396.114000000001</v>
      </c>
      <c r="G11" s="23">
        <v>147074.114</v>
      </c>
      <c r="H11" s="23"/>
      <c r="I11" s="23">
        <v>29468</v>
      </c>
      <c r="J11" s="23">
        <v>22802</v>
      </c>
      <c r="K11" s="23">
        <v>13973</v>
      </c>
      <c r="L11" s="23">
        <v>6456</v>
      </c>
      <c r="M11" s="23">
        <v>3827.9180000000001</v>
      </c>
      <c r="N11" s="23">
        <v>76526.918000000005</v>
      </c>
      <c r="O11" s="11"/>
      <c r="P11" s="30">
        <v>0.73330392289941626</v>
      </c>
      <c r="Q11" s="30">
        <v>0.99627225681957721</v>
      </c>
      <c r="R11" s="30">
        <v>0.55020396478923639</v>
      </c>
      <c r="S11" s="30">
        <v>0.76905204460966547</v>
      </c>
      <c r="T11" s="30">
        <v>3.5445367429500845</v>
      </c>
      <c r="U11" s="31">
        <v>0.92186119399189692</v>
      </c>
      <c r="V11" s="2"/>
      <c r="W11" s="50">
        <v>0.45816147133991708</v>
      </c>
      <c r="X11" s="48"/>
    </row>
    <row r="12" spans="1:24" x14ac:dyDescent="0.25">
      <c r="A12" s="3" t="s">
        <v>23</v>
      </c>
      <c r="B12" s="23">
        <v>201206</v>
      </c>
      <c r="C12" s="23">
        <v>182877</v>
      </c>
      <c r="D12" s="23">
        <v>115748</v>
      </c>
      <c r="E12" s="23">
        <v>5792</v>
      </c>
      <c r="F12" s="23">
        <v>64.331000000000003</v>
      </c>
      <c r="G12" s="23">
        <v>505687.33100000001</v>
      </c>
      <c r="H12" s="23"/>
      <c r="I12" s="23">
        <v>158784</v>
      </c>
      <c r="J12" s="23">
        <v>124008</v>
      </c>
      <c r="K12" s="23">
        <v>69407</v>
      </c>
      <c r="L12" s="23">
        <v>2250</v>
      </c>
      <c r="M12" s="23">
        <v>73.92</v>
      </c>
      <c r="N12" s="23">
        <v>354522.92</v>
      </c>
      <c r="O12" s="11"/>
      <c r="P12" s="30">
        <v>0.26716797662232972</v>
      </c>
      <c r="Q12" s="30">
        <v>0.47471937294368105</v>
      </c>
      <c r="R12" s="30">
        <v>0.66767040788393106</v>
      </c>
      <c r="S12" s="30">
        <v>1.5742222222222222</v>
      </c>
      <c r="T12" s="30">
        <v>-0.12972132034632033</v>
      </c>
      <c r="U12" s="31">
        <v>0.42638826003125563</v>
      </c>
      <c r="V12" s="2"/>
      <c r="W12" s="50"/>
      <c r="X12" s="48"/>
    </row>
    <row r="13" spans="1:24" x14ac:dyDescent="0.25">
      <c r="A13" s="3" t="s">
        <v>24</v>
      </c>
      <c r="B13" s="23">
        <v>1404</v>
      </c>
      <c r="C13" s="23">
        <v>12546</v>
      </c>
      <c r="D13" s="23">
        <v>1973</v>
      </c>
      <c r="E13" s="23">
        <v>7599</v>
      </c>
      <c r="F13" s="23">
        <v>4653.9699999999993</v>
      </c>
      <c r="G13" s="23">
        <v>28175.97</v>
      </c>
      <c r="H13" s="23"/>
      <c r="I13" s="23">
        <v>1236</v>
      </c>
      <c r="J13" s="23">
        <v>6717</v>
      </c>
      <c r="K13" s="23">
        <v>1044</v>
      </c>
      <c r="L13" s="23">
        <v>3512</v>
      </c>
      <c r="M13" s="23">
        <v>1228.501</v>
      </c>
      <c r="N13" s="23">
        <v>13737.501</v>
      </c>
      <c r="O13" s="11"/>
      <c r="P13" s="30">
        <v>0.13592233009708737</v>
      </c>
      <c r="Q13" s="30">
        <v>0.86779812416257263</v>
      </c>
      <c r="R13" s="30">
        <v>0.88984674329501912</v>
      </c>
      <c r="S13" s="30">
        <v>1.1637243735763099</v>
      </c>
      <c r="T13" s="30">
        <v>2.7883322846298042</v>
      </c>
      <c r="U13" s="31">
        <v>1.0510258743566243</v>
      </c>
      <c r="V13" s="2"/>
      <c r="W13" s="50"/>
      <c r="X13" s="48"/>
    </row>
    <row r="14" spans="1:24" x14ac:dyDescent="0.25">
      <c r="A14" s="10" t="s">
        <v>25</v>
      </c>
      <c r="B14" s="25">
        <v>8696</v>
      </c>
      <c r="C14" s="25">
        <v>9928</v>
      </c>
      <c r="D14" s="25">
        <v>4102</v>
      </c>
      <c r="E14" s="25">
        <v>2314</v>
      </c>
      <c r="F14" s="25">
        <v>6300.2129999999997</v>
      </c>
      <c r="G14" s="25">
        <v>31340.213</v>
      </c>
      <c r="H14" s="25"/>
      <c r="I14" s="25">
        <v>6803</v>
      </c>
      <c r="J14" s="25">
        <v>6275</v>
      </c>
      <c r="K14" s="25">
        <v>2330</v>
      </c>
      <c r="L14" s="25">
        <v>1479</v>
      </c>
      <c r="M14" s="25">
        <v>1071.2440509999999</v>
      </c>
      <c r="N14" s="25">
        <v>17958.244051000001</v>
      </c>
      <c r="O14" s="40"/>
      <c r="P14" s="32">
        <v>0.27825959135675438</v>
      </c>
      <c r="Q14" s="32">
        <v>0.58215139442231079</v>
      </c>
      <c r="R14" s="32">
        <v>0.76051502145922745</v>
      </c>
      <c r="S14" s="32">
        <v>0.56457065584854627</v>
      </c>
      <c r="T14" s="32">
        <v>4.8812116567824004</v>
      </c>
      <c r="U14" s="33">
        <v>0.74517134921411354</v>
      </c>
      <c r="V14" s="2"/>
      <c r="W14" s="50">
        <v>0.24349865628799058</v>
      </c>
      <c r="X14" s="48"/>
    </row>
    <row r="15" spans="1:24" ht="22.5" customHeight="1" x14ac:dyDescent="0.25">
      <c r="A15" s="3"/>
      <c r="B15" s="60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4"/>
      <c r="Q15" s="30"/>
      <c r="R15" s="34"/>
      <c r="S15" s="34"/>
      <c r="T15" s="34"/>
      <c r="U15" s="35"/>
      <c r="V15" s="2"/>
      <c r="W15" s="11"/>
      <c r="X15" s="47"/>
    </row>
    <row r="16" spans="1:24" ht="18" customHeight="1" x14ac:dyDescent="0.25">
      <c r="A16" s="12" t="s">
        <v>26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27</v>
      </c>
      <c r="B17" s="2">
        <v>20</v>
      </c>
      <c r="C17" s="8">
        <v>49</v>
      </c>
      <c r="D17" s="8">
        <v>21</v>
      </c>
      <c r="E17" s="68">
        <v>25</v>
      </c>
      <c r="F17" s="68">
        <v>6</v>
      </c>
      <c r="G17" s="68">
        <v>121</v>
      </c>
      <c r="H17" s="69"/>
      <c r="I17" s="68">
        <v>21</v>
      </c>
      <c r="J17" s="68">
        <v>49</v>
      </c>
      <c r="K17" s="68">
        <v>20</v>
      </c>
      <c r="L17" s="68">
        <v>23</v>
      </c>
      <c r="M17" s="68">
        <v>6</v>
      </c>
      <c r="N17" s="8">
        <v>119</v>
      </c>
      <c r="O17" s="11"/>
      <c r="P17" s="30">
        <v>-4.7619047619047616E-2</v>
      </c>
      <c r="Q17" s="30">
        <v>0</v>
      </c>
      <c r="R17" s="30">
        <v>0.05</v>
      </c>
      <c r="S17" s="30">
        <v>8.6956521739130432E-2</v>
      </c>
      <c r="T17" s="30">
        <v>0</v>
      </c>
      <c r="U17" s="31">
        <v>1.680672268907563E-2</v>
      </c>
      <c r="V17" s="2"/>
      <c r="X17" s="62"/>
    </row>
    <row r="18" spans="1:24" ht="16.5" customHeight="1" x14ac:dyDescent="0.25">
      <c r="A18" s="3" t="s">
        <v>28</v>
      </c>
      <c r="B18" s="2">
        <v>115</v>
      </c>
      <c r="C18" s="8">
        <v>376</v>
      </c>
      <c r="D18" s="8">
        <v>1</v>
      </c>
      <c r="E18" s="68">
        <v>0</v>
      </c>
      <c r="F18" s="68">
        <v>450</v>
      </c>
      <c r="G18" s="68">
        <v>942</v>
      </c>
      <c r="H18" s="69"/>
      <c r="I18" s="68">
        <v>114</v>
      </c>
      <c r="J18" s="68">
        <v>359</v>
      </c>
      <c r="K18" s="68">
        <v>1</v>
      </c>
      <c r="L18" s="68">
        <v>0</v>
      </c>
      <c r="M18" s="68">
        <v>433</v>
      </c>
      <c r="N18" s="8">
        <v>907</v>
      </c>
      <c r="O18" s="11"/>
      <c r="P18" s="30">
        <v>8.771929824561403E-3</v>
      </c>
      <c r="Q18" s="30">
        <v>4.7353760445682451E-2</v>
      </c>
      <c r="R18" s="30">
        <v>0</v>
      </c>
      <c r="S18" s="30">
        <v>0</v>
      </c>
      <c r="T18" s="30">
        <v>3.9260969976905313E-2</v>
      </c>
      <c r="U18" s="31">
        <v>3.8588754134509372E-2</v>
      </c>
      <c r="V18" s="2"/>
    </row>
    <row r="19" spans="1:24" ht="16.5" customHeight="1" x14ac:dyDescent="0.25">
      <c r="A19" s="3" t="s">
        <v>29</v>
      </c>
      <c r="B19" s="8">
        <v>1295</v>
      </c>
      <c r="C19" s="8">
        <v>4174</v>
      </c>
      <c r="D19" s="8">
        <v>1129</v>
      </c>
      <c r="E19" s="8">
        <v>2338</v>
      </c>
      <c r="F19" s="8">
        <v>4698</v>
      </c>
      <c r="G19" s="68">
        <v>13634</v>
      </c>
      <c r="H19" s="11"/>
      <c r="I19" s="8">
        <v>1272</v>
      </c>
      <c r="J19" s="8">
        <v>3938</v>
      </c>
      <c r="K19" s="8">
        <v>1101</v>
      </c>
      <c r="L19" s="8">
        <v>2339</v>
      </c>
      <c r="M19" s="8">
        <v>4130</v>
      </c>
      <c r="N19" s="8">
        <v>12780</v>
      </c>
      <c r="O19" s="11"/>
      <c r="P19" s="30">
        <v>1.8081761006289308E-2</v>
      </c>
      <c r="Q19" s="30">
        <v>5.9928897917724731E-2</v>
      </c>
      <c r="R19" s="30">
        <v>2.5431425976385105E-2</v>
      </c>
      <c r="S19" s="30">
        <v>-4.2753313381787086E-4</v>
      </c>
      <c r="T19" s="30">
        <v>0.13753026634382567</v>
      </c>
      <c r="U19" s="31">
        <v>6.6823161189358368E-2</v>
      </c>
      <c r="V19" s="2"/>
      <c r="W19" s="27"/>
    </row>
    <row r="20" spans="1:24" ht="16.5" customHeight="1" x14ac:dyDescent="0.25">
      <c r="A20" s="10" t="s">
        <v>30</v>
      </c>
      <c r="B20" s="39">
        <v>38091</v>
      </c>
      <c r="C20" s="39">
        <v>76805</v>
      </c>
      <c r="D20" s="39">
        <v>1721280</v>
      </c>
      <c r="E20" s="39">
        <v>3968441</v>
      </c>
      <c r="F20" s="39">
        <v>399319</v>
      </c>
      <c r="G20" s="39">
        <v>6203936</v>
      </c>
      <c r="H20" s="40"/>
      <c r="I20" s="39">
        <v>37649</v>
      </c>
      <c r="J20" s="39">
        <v>72313</v>
      </c>
      <c r="K20" s="39">
        <v>1717225</v>
      </c>
      <c r="L20" s="39">
        <v>3846177</v>
      </c>
      <c r="M20" s="39">
        <v>331893</v>
      </c>
      <c r="N20" s="39">
        <v>6005257</v>
      </c>
      <c r="O20" s="40"/>
      <c r="P20" s="32">
        <v>1.1740019655236527E-2</v>
      </c>
      <c r="Q20" s="32">
        <v>6.2118844467799701E-2</v>
      </c>
      <c r="R20" s="32">
        <v>2.3613679046135482E-3</v>
      </c>
      <c r="S20" s="32">
        <v>3.1788448633539225E-2</v>
      </c>
      <c r="T20" s="32">
        <v>0.20315583636895024</v>
      </c>
      <c r="U20" s="33">
        <v>3.3084179411472313E-2</v>
      </c>
      <c r="V20" s="30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6"/>
      <c r="Q21" s="37"/>
      <c r="R21" s="36"/>
      <c r="S21" s="36"/>
      <c r="T21" s="36"/>
      <c r="U21" s="36"/>
      <c r="V21" s="2"/>
    </row>
    <row r="22" spans="1:24" ht="15.75" x14ac:dyDescent="0.25">
      <c r="A22" s="13" t="s">
        <v>0</v>
      </c>
      <c r="B22" s="28">
        <v>0.4318579675957539</v>
      </c>
      <c r="C22" s="28">
        <v>0.58125612915501823</v>
      </c>
      <c r="D22" s="28">
        <v>0.46045911208396473</v>
      </c>
      <c r="E22" s="28">
        <v>0.51776025060133135</v>
      </c>
      <c r="F22" s="28">
        <v>1.1873734453472364</v>
      </c>
      <c r="G22" s="28">
        <v>0.56064522993793697</v>
      </c>
      <c r="H22" s="28"/>
      <c r="I22" s="28">
        <v>0.4617211890864667</v>
      </c>
      <c r="J22" s="28">
        <v>0.55039031663889137</v>
      </c>
      <c r="K22" s="28">
        <v>0.33350032204966723</v>
      </c>
      <c r="L22" s="28">
        <v>0.45817843866171004</v>
      </c>
      <c r="M22" s="28">
        <v>0.73148121719585635</v>
      </c>
      <c r="N22" s="28">
        <v>0.47491010387234045</v>
      </c>
      <c r="P22" s="30">
        <v>-2.9863221490712799E-2</v>
      </c>
      <c r="Q22" s="30">
        <v>3.0865812516126856E-2</v>
      </c>
      <c r="R22" s="30">
        <v>0.1269587900342975</v>
      </c>
      <c r="S22" s="30">
        <v>5.958181193962131E-2</v>
      </c>
      <c r="T22" s="30">
        <v>0.45589222815138009</v>
      </c>
      <c r="U22" s="30">
        <v>8.5735126065596523E-2</v>
      </c>
      <c r="V22" s="2"/>
      <c r="W22" s="55">
        <v>0.30221564978013454</v>
      </c>
    </row>
    <row r="23" spans="1:24" ht="15.75" x14ac:dyDescent="0.25">
      <c r="A23" s="13" t="s">
        <v>1</v>
      </c>
      <c r="B23" s="28">
        <v>6.7532175050915119E-2</v>
      </c>
      <c r="C23" s="28">
        <v>9.4553956851661819E-2</v>
      </c>
      <c r="D23" s="28">
        <v>6.2664701074710311E-2</v>
      </c>
      <c r="E23" s="28">
        <v>0.26305917126129713</v>
      </c>
      <c r="F23" s="28">
        <v>0.39711920557665104</v>
      </c>
      <c r="G23" s="28">
        <v>9.6762713200689798E-2</v>
      </c>
      <c r="H23" s="28"/>
      <c r="I23" s="28">
        <v>6.1662988157769508E-2</v>
      </c>
      <c r="J23" s="28">
        <v>7.6670719116362321E-2</v>
      </c>
      <c r="K23" s="28">
        <v>4.766775777414075E-2</v>
      </c>
      <c r="L23" s="28">
        <v>0.26446133214126061</v>
      </c>
      <c r="M23" s="28">
        <v>0.14484923726229509</v>
      </c>
      <c r="N23" s="28">
        <v>7.0691428533603246E-2</v>
      </c>
      <c r="P23" s="30">
        <v>5.8691868931456115E-3</v>
      </c>
      <c r="Q23" s="30">
        <v>1.7883237735299498E-2</v>
      </c>
      <c r="R23" s="30">
        <v>1.4996943300569561E-2</v>
      </c>
      <c r="S23" s="30">
        <v>-1.4021608799634766E-3</v>
      </c>
      <c r="T23" s="30">
        <v>0.25226996831435594</v>
      </c>
      <c r="U23" s="30">
        <v>2.6071284667086553E-2</v>
      </c>
      <c r="V23" s="2"/>
      <c r="W23" s="56">
        <v>2.6635722669353958E-2</v>
      </c>
    </row>
    <row r="24" spans="1:24" x14ac:dyDescent="0.25">
      <c r="B24" s="2"/>
      <c r="C24" s="2"/>
      <c r="D24" s="2"/>
      <c r="E24" s="2"/>
      <c r="F24" s="2"/>
      <c r="G24" s="2"/>
      <c r="H24" s="2"/>
      <c r="I24" s="42"/>
      <c r="J24" s="42"/>
      <c r="K24" s="42"/>
      <c r="L24" s="42"/>
      <c r="M24" s="42"/>
      <c r="N24" s="2"/>
      <c r="P24" s="36"/>
      <c r="Q24" s="36"/>
      <c r="R24" s="36"/>
      <c r="S24" s="36"/>
      <c r="T24" s="36"/>
      <c r="U24" s="36"/>
      <c r="V24" s="2"/>
      <c r="W24" s="57"/>
    </row>
    <row r="25" spans="1:24" ht="15.75" x14ac:dyDescent="0.25">
      <c r="A25" s="13" t="s">
        <v>5</v>
      </c>
      <c r="B25" s="28">
        <v>3.685804894211199E-2</v>
      </c>
      <c r="C25" s="28">
        <v>1.4484759422462325E-2</v>
      </c>
      <c r="D25" s="28">
        <v>1.8164619531588943E-2</v>
      </c>
      <c r="E25" s="75"/>
      <c r="F25" s="75"/>
      <c r="G25" s="28">
        <v>2.2829249961397735E-2</v>
      </c>
      <c r="H25" s="2"/>
      <c r="I25" s="28">
        <v>2.9557474527146143E-2</v>
      </c>
      <c r="J25" s="28">
        <v>1.4666523206864552E-2</v>
      </c>
      <c r="K25" s="28">
        <v>1.3820658114610949E-2</v>
      </c>
      <c r="L25" s="75"/>
      <c r="M25" s="75"/>
      <c r="N25" s="28">
        <v>2.0386351972956303E-2</v>
      </c>
      <c r="P25" s="30">
        <v>7.3005744149658471E-3</v>
      </c>
      <c r="Q25" s="30">
        <v>-1.8176378440222692E-4</v>
      </c>
      <c r="R25" s="30">
        <v>4.3439614169779941E-3</v>
      </c>
      <c r="S25" s="30">
        <v>0</v>
      </c>
      <c r="T25" s="30">
        <v>0</v>
      </c>
      <c r="U25" s="30">
        <v>2.4428979884414323E-3</v>
      </c>
      <c r="V25" s="2"/>
      <c r="W25" s="58">
        <v>1.5397008998850947E-2</v>
      </c>
      <c r="X25" s="51"/>
    </row>
    <row r="26" spans="1:24" ht="15.75" x14ac:dyDescent="0.25">
      <c r="A26" s="64"/>
      <c r="B26" s="28"/>
      <c r="C26" s="28"/>
      <c r="D26" s="28"/>
      <c r="E26" s="28"/>
      <c r="F26" s="28"/>
      <c r="G26" s="28"/>
      <c r="H26" s="2"/>
      <c r="I26" s="28"/>
      <c r="J26" s="28"/>
      <c r="K26" s="28"/>
      <c r="L26" s="28"/>
      <c r="M26" s="28"/>
      <c r="N26" s="28"/>
      <c r="P26" s="30"/>
      <c r="Q26" s="30"/>
      <c r="R26" s="30"/>
      <c r="S26" s="30"/>
      <c r="T26" s="30"/>
      <c r="U26" s="30"/>
      <c r="V26" s="2"/>
      <c r="W26" s="9"/>
      <c r="X26" s="51"/>
    </row>
    <row r="27" spans="1:24" ht="15.75" x14ac:dyDescent="0.25">
      <c r="A27" s="64"/>
      <c r="B27" s="28"/>
      <c r="C27" s="28"/>
      <c r="D27" s="28"/>
      <c r="E27" s="62"/>
      <c r="F27" s="62"/>
      <c r="G27" s="28"/>
      <c r="H27" s="2"/>
      <c r="I27" s="28"/>
      <c r="J27" s="28"/>
      <c r="K27" s="28"/>
      <c r="L27" s="28"/>
      <c r="M27" s="28"/>
      <c r="N27" s="28"/>
      <c r="P27" s="30"/>
      <c r="Q27" s="30"/>
      <c r="R27" s="30"/>
      <c r="S27" s="30"/>
      <c r="T27" s="30"/>
      <c r="U27" s="30"/>
      <c r="V27" s="2"/>
      <c r="W27" s="9"/>
      <c r="X27" s="51"/>
    </row>
    <row r="28" spans="1:24" x14ac:dyDescent="0.25">
      <c r="B28" s="41"/>
      <c r="E28" s="29"/>
      <c r="F28" s="29"/>
      <c r="P28" s="38"/>
      <c r="Q28" s="38"/>
      <c r="R28" s="38"/>
      <c r="S28" s="38"/>
      <c r="T28" s="38"/>
      <c r="U28" s="38"/>
    </row>
    <row r="29" spans="1:24" x14ac:dyDescent="0.25">
      <c r="B29" s="41"/>
      <c r="G29" s="26"/>
    </row>
    <row r="30" spans="1:24" ht="63" x14ac:dyDescent="0.25">
      <c r="A30" s="15"/>
      <c r="B30" s="16" t="s">
        <v>31</v>
      </c>
      <c r="C30" s="17" t="s">
        <v>32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6"/>
      <c r="I31" s="28"/>
      <c r="J31" s="28"/>
      <c r="K31" s="28"/>
      <c r="L31" s="28"/>
      <c r="M31" s="28"/>
      <c r="N31" s="28"/>
    </row>
    <row r="32" spans="1:24" x14ac:dyDescent="0.25">
      <c r="A32" s="3" t="s">
        <v>18</v>
      </c>
      <c r="B32" s="8">
        <v>28056155.434</v>
      </c>
      <c r="C32" s="53">
        <v>2.7275393563375914E-2</v>
      </c>
      <c r="D32" s="9"/>
      <c r="E32" s="9"/>
      <c r="F32" s="9"/>
      <c r="I32" s="28"/>
      <c r="J32" s="28"/>
      <c r="K32" s="28"/>
      <c r="L32" s="28"/>
      <c r="M32" s="28"/>
      <c r="N32" s="28"/>
    </row>
    <row r="33" spans="1:24" x14ac:dyDescent="0.25">
      <c r="A33" s="3" t="s">
        <v>19</v>
      </c>
      <c r="B33" s="8">
        <v>13851874.319</v>
      </c>
      <c r="C33" s="53">
        <v>4.0954823851970752E-2</v>
      </c>
      <c r="D33" s="23"/>
      <c r="E33" s="23"/>
      <c r="F33" s="23"/>
      <c r="G33" s="29"/>
      <c r="I33" s="66"/>
      <c r="J33" s="2"/>
      <c r="K33" s="2"/>
      <c r="L33" s="2"/>
      <c r="M33" s="2"/>
      <c r="N33" s="2"/>
    </row>
    <row r="34" spans="1:24" x14ac:dyDescent="0.25">
      <c r="A34" s="3" t="s">
        <v>22</v>
      </c>
      <c r="B34" s="8">
        <v>2465513.0789999999</v>
      </c>
      <c r="C34" s="53">
        <v>5.6294432734747012E-2</v>
      </c>
      <c r="D34" s="9"/>
      <c r="E34" s="9"/>
      <c r="F34" s="9"/>
      <c r="G34" s="28"/>
      <c r="I34" s="28"/>
      <c r="J34" s="28"/>
      <c r="K34" s="28"/>
      <c r="L34" s="28"/>
      <c r="M34" s="28"/>
      <c r="N34" s="28"/>
    </row>
    <row r="35" spans="1:24" x14ac:dyDescent="0.25">
      <c r="A35" s="10" t="s">
        <v>25</v>
      </c>
      <c r="B35" s="39">
        <v>314028.495</v>
      </c>
      <c r="C35" s="54">
        <v>9.0744217047017475E-2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2"/>
      <c r="X36" s="62"/>
    </row>
    <row r="37" spans="1:24" x14ac:dyDescent="0.25">
      <c r="A37" s="3"/>
      <c r="B37" s="29"/>
      <c r="C37" s="29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26.25" x14ac:dyDescent="0.25">
      <c r="A38" s="43" t="s">
        <v>33</v>
      </c>
      <c r="B38" s="46">
        <v>45473</v>
      </c>
      <c r="C38" s="46">
        <v>45107</v>
      </c>
      <c r="D38" s="52" t="s">
        <v>35</v>
      </c>
      <c r="E38" s="52"/>
      <c r="F38" s="52"/>
      <c r="G38" s="14"/>
      <c r="I38" s="23"/>
      <c r="J38" s="23"/>
      <c r="K38" s="23"/>
      <c r="L38" s="23"/>
      <c r="M38" s="23"/>
      <c r="N38" s="23"/>
    </row>
    <row r="39" spans="1:24" x14ac:dyDescent="0.25">
      <c r="A39" s="44" t="s">
        <v>2</v>
      </c>
      <c r="B39" s="59">
        <v>32.8262</v>
      </c>
      <c r="C39" s="45">
        <v>25.8231</v>
      </c>
      <c r="D39" s="14">
        <v>0.27119517021581452</v>
      </c>
      <c r="E39" s="14"/>
      <c r="F39" s="14"/>
      <c r="I39" s="61"/>
      <c r="J39" s="11"/>
      <c r="K39" s="11"/>
      <c r="L39" s="11"/>
      <c r="M39" s="11"/>
      <c r="N39" s="11"/>
    </row>
    <row r="40" spans="1:24" ht="15.75" x14ac:dyDescent="0.25">
      <c r="A40" s="44" t="s">
        <v>3</v>
      </c>
      <c r="B40" s="59">
        <v>35.128399999999999</v>
      </c>
      <c r="C40" s="45">
        <v>28.154</v>
      </c>
      <c r="D40" s="14">
        <v>0.24772323648504652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4" t="s">
        <v>4</v>
      </c>
      <c r="B41" s="45">
        <v>1.0701330035154846</v>
      </c>
      <c r="C41" s="45">
        <v>1.0902641433445248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8" sqref="U28"/>
    </sheetView>
  </sheetViews>
  <sheetFormatPr defaultRowHeight="15" x14ac:dyDescent="0.25"/>
  <cols>
    <col min="1" max="1" width="27.5703125" bestFit="1" customWidth="1"/>
    <col min="2" max="2" width="11.42578125" customWidth="1"/>
    <col min="3" max="3" width="13.140625" bestFit="1" customWidth="1"/>
    <col min="4" max="4" width="12.7109375" bestFit="1" customWidth="1"/>
    <col min="5" max="5" width="14.5703125" bestFit="1" customWidth="1"/>
    <col min="6" max="6" width="11.42578125" customWidth="1"/>
    <col min="7" max="7" width="13.28515625" bestFit="1" customWidth="1"/>
    <col min="8" max="8" width="2.28515625" customWidth="1"/>
    <col min="9" max="11" width="11.42578125" customWidth="1"/>
    <col min="12" max="12" width="14.5703125" bestFit="1" customWidth="1"/>
    <col min="13" max="13" width="14.42578125" customWidth="1"/>
    <col min="14" max="14" width="11.42578125" customWidth="1"/>
    <col min="15" max="15" width="2.140625" style="2" customWidth="1"/>
    <col min="16" max="16" width="10.28515625" customWidth="1"/>
    <col min="17" max="17" width="10.42578125" bestFit="1" customWidth="1"/>
    <col min="18" max="18" width="11.7109375" bestFit="1" customWidth="1"/>
    <col min="19" max="19" width="14.5703125" bestFit="1" customWidth="1"/>
    <col min="20" max="20" width="11.7109375" customWidth="1"/>
    <col min="21" max="21" width="9.28515625" bestFit="1" customWidth="1"/>
    <col min="22" max="22" width="3.7109375" customWidth="1"/>
    <col min="23" max="23" width="16.28515625" style="2" bestFit="1" customWidth="1"/>
    <col min="24" max="24" width="17.140625" style="2" customWidth="1"/>
    <col min="25" max="25" width="19.42578125" style="2" customWidth="1"/>
  </cols>
  <sheetData>
    <row r="1" spans="1:25" ht="33.75" x14ac:dyDescent="0.5">
      <c r="A1" s="79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5" x14ac:dyDescent="0.25">
      <c r="B2" s="63"/>
      <c r="C2" s="63"/>
      <c r="D2" s="63"/>
      <c r="E2" s="63"/>
      <c r="F2" s="63"/>
      <c r="G2" s="63"/>
      <c r="I2" s="29"/>
      <c r="J2" s="29"/>
      <c r="K2" s="29"/>
      <c r="L2" s="63"/>
      <c r="M2" s="63"/>
      <c r="N2" s="63"/>
      <c r="X2" s="62"/>
    </row>
    <row r="3" spans="1:25" ht="18.75" customHeight="1" x14ac:dyDescent="0.3">
      <c r="A3" s="80">
        <v>45473</v>
      </c>
      <c r="B3" s="81"/>
      <c r="C3" s="81"/>
      <c r="D3" s="81"/>
      <c r="E3" s="81"/>
      <c r="F3" s="81"/>
      <c r="G3" s="81"/>
      <c r="H3" s="1"/>
      <c r="I3" s="80">
        <v>45107</v>
      </c>
      <c r="J3" s="81"/>
      <c r="K3" s="81"/>
      <c r="L3" s="81"/>
      <c r="M3" s="81"/>
      <c r="N3" s="81"/>
      <c r="O3" s="65"/>
      <c r="P3" s="82" t="s">
        <v>14</v>
      </c>
      <c r="Q3" s="82"/>
      <c r="R3" s="82"/>
      <c r="S3" s="82"/>
      <c r="T3" s="82"/>
      <c r="U3" s="83"/>
    </row>
    <row r="4" spans="1:25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78"/>
    </row>
    <row r="5" spans="1:25" ht="51.75" customHeight="1" x14ac:dyDescent="0.25">
      <c r="A5" s="7" t="s">
        <v>7</v>
      </c>
      <c r="B5" s="24" t="s">
        <v>8</v>
      </c>
      <c r="C5" s="67" t="s">
        <v>9</v>
      </c>
      <c r="D5" s="67" t="s">
        <v>10</v>
      </c>
      <c r="E5" s="24" t="s">
        <v>11</v>
      </c>
      <c r="F5" s="24" t="s">
        <v>12</v>
      </c>
      <c r="G5" s="67" t="s">
        <v>13</v>
      </c>
      <c r="H5" s="72"/>
      <c r="I5" s="24" t="s">
        <v>8</v>
      </c>
      <c r="J5" s="67" t="s">
        <v>9</v>
      </c>
      <c r="K5" s="67" t="s">
        <v>10</v>
      </c>
      <c r="L5" s="24" t="s">
        <v>11</v>
      </c>
      <c r="M5" s="24" t="s">
        <v>12</v>
      </c>
      <c r="N5" s="67" t="s">
        <v>13</v>
      </c>
      <c r="O5" s="73"/>
      <c r="P5" s="24" t="s">
        <v>8</v>
      </c>
      <c r="Q5" s="67" t="s">
        <v>9</v>
      </c>
      <c r="R5" s="67" t="s">
        <v>10</v>
      </c>
      <c r="S5" s="24" t="s">
        <v>11</v>
      </c>
      <c r="T5" s="24" t="s">
        <v>12</v>
      </c>
      <c r="U5" s="74" t="s">
        <v>14</v>
      </c>
      <c r="W5" s="24" t="s">
        <v>15</v>
      </c>
      <c r="X5" s="24" t="s">
        <v>16</v>
      </c>
    </row>
    <row r="6" spans="1:25" x14ac:dyDescent="0.25">
      <c r="A6" s="3" t="s">
        <v>17</v>
      </c>
      <c r="B6" s="23">
        <v>74044.808999999994</v>
      </c>
      <c r="C6" s="23">
        <v>522064.05900000001</v>
      </c>
      <c r="D6" s="23">
        <v>122531.71961717001</v>
      </c>
      <c r="E6" s="71"/>
      <c r="F6" s="23">
        <v>111896.18300000002</v>
      </c>
      <c r="G6" s="23">
        <v>830536.77061717003</v>
      </c>
      <c r="H6" s="23"/>
      <c r="I6" s="23">
        <v>51196.777000000002</v>
      </c>
      <c r="J6" s="23">
        <v>317984.16100000002</v>
      </c>
      <c r="K6" s="23">
        <v>72106.741927690004</v>
      </c>
      <c r="L6" s="71"/>
      <c r="M6" s="23">
        <v>27894.269663390005</v>
      </c>
      <c r="N6" s="23">
        <v>469181.94959108002</v>
      </c>
      <c r="O6" s="11"/>
      <c r="P6" s="30">
        <f>(B6-I6)/I6</f>
        <v>0.44627871789663615</v>
      </c>
      <c r="Q6" s="30">
        <f t="shared" ref="Q6:T13" si="0">(C6-J6)/J6</f>
        <v>0.64179265205602476</v>
      </c>
      <c r="R6" s="30">
        <f>(D6-K6)/K6</f>
        <v>0.69931016630937393</v>
      </c>
      <c r="S6" s="71"/>
      <c r="T6" s="30">
        <f>(F6-M6)/M6</f>
        <v>3.0114397813705374</v>
      </c>
      <c r="U6" s="31">
        <f t="shared" ref="T6:U14" si="1">(G6-N6)/N6</f>
        <v>0.77018056926749257</v>
      </c>
      <c r="V6" s="2"/>
      <c r="W6" s="50"/>
      <c r="X6" s="50">
        <v>4.7070586239310548E-2</v>
      </c>
    </row>
    <row r="7" spans="1:25" x14ac:dyDescent="0.25">
      <c r="A7" s="3" t="s">
        <v>18</v>
      </c>
      <c r="B7" s="23">
        <v>287720.69199999998</v>
      </c>
      <c r="C7" s="23">
        <v>256306</v>
      </c>
      <c r="D7" s="23">
        <v>164078</v>
      </c>
      <c r="E7" s="23">
        <v>24001</v>
      </c>
      <c r="F7" s="23">
        <v>47893.24</v>
      </c>
      <c r="G7" s="23">
        <v>779998.93200000003</v>
      </c>
      <c r="H7" s="23"/>
      <c r="I7" s="23">
        <v>217820.70800000001</v>
      </c>
      <c r="J7" s="23">
        <v>163687</v>
      </c>
      <c r="K7" s="23">
        <v>97760</v>
      </c>
      <c r="L7" s="23">
        <v>11185</v>
      </c>
      <c r="M7" s="23">
        <v>15565.922</v>
      </c>
      <c r="N7" s="23">
        <v>506018.63</v>
      </c>
      <c r="O7" s="11"/>
      <c r="P7" s="30">
        <f>(B7-I7)/I7</f>
        <v>0.32090605453362114</v>
      </c>
      <c r="Q7" s="30">
        <f t="shared" si="0"/>
        <v>0.56582990707875391</v>
      </c>
      <c r="R7" s="30">
        <f t="shared" si="0"/>
        <v>0.67837561374795419</v>
      </c>
      <c r="S7" s="30">
        <f>(E7-L7)/L7</f>
        <v>1.1458202950379974</v>
      </c>
      <c r="T7" s="30">
        <f t="shared" si="1"/>
        <v>2.0768007189037694</v>
      </c>
      <c r="U7" s="31">
        <f t="shared" si="1"/>
        <v>0.54144311247987065</v>
      </c>
      <c r="V7" s="2"/>
      <c r="W7" s="50">
        <v>0.46869011791579007</v>
      </c>
      <c r="X7" s="48"/>
      <c r="Y7" s="9"/>
    </row>
    <row r="8" spans="1:25" x14ac:dyDescent="0.25">
      <c r="A8" s="3" t="s">
        <v>19</v>
      </c>
      <c r="B8" s="23">
        <v>203483</v>
      </c>
      <c r="C8" s="23">
        <v>234051</v>
      </c>
      <c r="D8" s="23">
        <v>138049</v>
      </c>
      <c r="E8" s="71"/>
      <c r="F8" s="23">
        <v>15943.955</v>
      </c>
      <c r="G8" s="23">
        <v>591526.95499999996</v>
      </c>
      <c r="H8" s="23"/>
      <c r="I8" s="23">
        <v>162389</v>
      </c>
      <c r="J8" s="23">
        <v>146525</v>
      </c>
      <c r="K8" s="23">
        <v>78491</v>
      </c>
      <c r="L8" s="71"/>
      <c r="M8" s="23">
        <v>7922.3</v>
      </c>
      <c r="N8" s="23">
        <v>395327.3</v>
      </c>
      <c r="O8" s="11"/>
      <c r="P8" s="30">
        <f>(B8-I8)/I8</f>
        <v>0.25305901261784974</v>
      </c>
      <c r="Q8" s="30">
        <f t="shared" si="0"/>
        <v>0.59734516294147755</v>
      </c>
      <c r="R8" s="30">
        <f t="shared" si="0"/>
        <v>0.75878763170299779</v>
      </c>
      <c r="S8" s="70"/>
      <c r="T8" s="30">
        <f t="shared" si="1"/>
        <v>1.0125411812226246</v>
      </c>
      <c r="U8" s="31">
        <f t="shared" si="1"/>
        <v>0.49629675208365315</v>
      </c>
      <c r="V8" s="2"/>
      <c r="W8" s="50">
        <v>0.38385683570072049</v>
      </c>
      <c r="X8" s="48"/>
      <c r="Y8" s="9"/>
    </row>
    <row r="9" spans="1:25" x14ac:dyDescent="0.25">
      <c r="A9" s="3" t="s">
        <v>20</v>
      </c>
      <c r="B9" s="23">
        <v>7787</v>
      </c>
      <c r="C9" s="23">
        <v>3440</v>
      </c>
      <c r="D9" s="23">
        <v>2554</v>
      </c>
      <c r="E9" s="71"/>
      <c r="F9" s="23">
        <v>38.607999999999997</v>
      </c>
      <c r="G9" s="23">
        <v>13819.608</v>
      </c>
      <c r="H9" s="23"/>
      <c r="I9" s="23">
        <v>4946</v>
      </c>
      <c r="J9" s="23">
        <v>2181</v>
      </c>
      <c r="K9" s="23">
        <v>1100</v>
      </c>
      <c r="L9" s="71"/>
      <c r="M9" s="23">
        <v>0</v>
      </c>
      <c r="N9" s="23">
        <v>8227</v>
      </c>
      <c r="O9" s="11"/>
      <c r="P9" s="30">
        <f>(B9-I9)/I9</f>
        <v>0.57440355843105539</v>
      </c>
      <c r="Q9" s="30">
        <f t="shared" si="0"/>
        <v>0.57725813846859242</v>
      </c>
      <c r="R9" s="30">
        <f t="shared" si="0"/>
        <v>1.3218181818181818</v>
      </c>
      <c r="S9" s="70"/>
      <c r="T9" s="23">
        <v>0</v>
      </c>
      <c r="U9" s="31">
        <f t="shared" si="1"/>
        <v>0.67978704266439771</v>
      </c>
      <c r="V9" s="2"/>
      <c r="W9" s="50">
        <v>0.28701361161596745</v>
      </c>
      <c r="X9" s="48"/>
      <c r="Y9" s="9"/>
    </row>
    <row r="10" spans="1:25" x14ac:dyDescent="0.25">
      <c r="A10" s="3" t="s">
        <v>21</v>
      </c>
      <c r="B10" s="23">
        <v>5515</v>
      </c>
      <c r="C10" s="23">
        <v>3541</v>
      </c>
      <c r="D10" s="23">
        <v>1695</v>
      </c>
      <c r="E10" s="71"/>
      <c r="F10" s="23">
        <v>9.8829999999999991</v>
      </c>
      <c r="G10" s="23">
        <v>10760.883</v>
      </c>
      <c r="H10" s="23"/>
      <c r="I10" s="23">
        <v>5915</v>
      </c>
      <c r="J10" s="23">
        <v>2347</v>
      </c>
      <c r="K10" s="23">
        <v>917</v>
      </c>
      <c r="L10" s="71"/>
      <c r="M10" s="23">
        <v>2.7090000000000001</v>
      </c>
      <c r="N10" s="23">
        <v>9181.7090000000007</v>
      </c>
      <c r="O10" s="11"/>
      <c r="P10" s="30">
        <f t="shared" ref="P10" si="2">(B10-I10)/I10</f>
        <v>-6.76246830092984E-2</v>
      </c>
      <c r="Q10" s="30">
        <f t="shared" si="0"/>
        <v>0.50873455475074558</v>
      </c>
      <c r="R10" s="30">
        <f t="shared" si="0"/>
        <v>0.84841875681570333</v>
      </c>
      <c r="S10" s="70"/>
      <c r="T10" s="30">
        <f t="shared" si="1"/>
        <v>2.648209671465485</v>
      </c>
      <c r="U10" s="31">
        <f t="shared" si="1"/>
        <v>0.17199129268853969</v>
      </c>
      <c r="V10" s="2"/>
      <c r="W10" s="50">
        <v>0.15273173614145258</v>
      </c>
      <c r="X10" s="49"/>
      <c r="Y10" s="9"/>
    </row>
    <row r="11" spans="1:25" x14ac:dyDescent="0.25">
      <c r="A11" s="3" t="s">
        <v>22</v>
      </c>
      <c r="B11" s="23">
        <v>44375.847999999998</v>
      </c>
      <c r="C11" s="23">
        <v>45519</v>
      </c>
      <c r="D11" s="23">
        <v>21661</v>
      </c>
      <c r="E11" s="23">
        <v>11421</v>
      </c>
      <c r="F11" s="23">
        <v>17396.114000000001</v>
      </c>
      <c r="G11" s="23">
        <v>140372.962</v>
      </c>
      <c r="H11" s="23"/>
      <c r="I11" s="23">
        <v>26632.008999999998</v>
      </c>
      <c r="J11" s="23">
        <v>22802</v>
      </c>
      <c r="K11" s="23">
        <v>13973</v>
      </c>
      <c r="L11" s="23">
        <v>6456</v>
      </c>
      <c r="M11" s="23">
        <v>3827.9180000000001</v>
      </c>
      <c r="N11" s="23">
        <v>73690.926999999996</v>
      </c>
      <c r="O11" s="11"/>
      <c r="P11" s="30">
        <f>(B11-I11)/I11</f>
        <v>0.6662598754754101</v>
      </c>
      <c r="Q11" s="30">
        <f t="shared" si="0"/>
        <v>0.99627225681957721</v>
      </c>
      <c r="R11" s="30">
        <f t="shared" si="0"/>
        <v>0.55020396478923639</v>
      </c>
      <c r="S11" s="30">
        <f t="shared" si="0"/>
        <v>0.76905204460966547</v>
      </c>
      <c r="T11" s="30">
        <f t="shared" si="0"/>
        <v>3.5445367429500845</v>
      </c>
      <c r="U11" s="31">
        <f t="shared" si="1"/>
        <v>0.90488799252043617</v>
      </c>
      <c r="V11" s="2"/>
      <c r="W11" s="50">
        <v>0.45816147133991708</v>
      </c>
      <c r="X11" s="48"/>
      <c r="Y11" s="9"/>
    </row>
    <row r="12" spans="1:25" x14ac:dyDescent="0.25">
      <c r="A12" s="3" t="s">
        <v>23</v>
      </c>
      <c r="B12" s="23">
        <v>201206</v>
      </c>
      <c r="C12" s="23">
        <v>182877</v>
      </c>
      <c r="D12" s="23">
        <v>115748</v>
      </c>
      <c r="E12" s="23">
        <v>5792</v>
      </c>
      <c r="F12" s="23">
        <v>64.331000000000003</v>
      </c>
      <c r="G12" s="23">
        <v>505687.33100000001</v>
      </c>
      <c r="H12" s="23"/>
      <c r="I12" s="23">
        <v>158784</v>
      </c>
      <c r="J12" s="23">
        <v>124008</v>
      </c>
      <c r="K12" s="23">
        <v>69407</v>
      </c>
      <c r="L12" s="23">
        <v>2250</v>
      </c>
      <c r="M12" s="23">
        <v>73.92</v>
      </c>
      <c r="N12" s="23">
        <v>354522.92</v>
      </c>
      <c r="O12" s="11"/>
      <c r="P12" s="30">
        <f>(B12-I12)/I12</f>
        <v>0.26716797662232972</v>
      </c>
      <c r="Q12" s="30">
        <f t="shared" si="0"/>
        <v>0.47471937294368105</v>
      </c>
      <c r="R12" s="30">
        <f t="shared" si="0"/>
        <v>0.66767040788393106</v>
      </c>
      <c r="S12" s="30">
        <f t="shared" si="0"/>
        <v>1.5742222222222222</v>
      </c>
      <c r="T12" s="30">
        <f t="shared" si="0"/>
        <v>-0.12972132034632033</v>
      </c>
      <c r="U12" s="31">
        <f t="shared" si="1"/>
        <v>0.42638826003125563</v>
      </c>
      <c r="V12" s="2"/>
      <c r="W12" s="50"/>
      <c r="X12" s="48"/>
      <c r="Y12" s="9"/>
    </row>
    <row r="13" spans="1:25" x14ac:dyDescent="0.25">
      <c r="A13" s="3" t="s">
        <v>24</v>
      </c>
      <c r="B13" s="23">
        <v>1404</v>
      </c>
      <c r="C13" s="23">
        <v>12546</v>
      </c>
      <c r="D13" s="23">
        <v>1973</v>
      </c>
      <c r="E13" s="23">
        <v>7599</v>
      </c>
      <c r="F13" s="23">
        <v>4653.9699999999993</v>
      </c>
      <c r="G13" s="23">
        <v>28175.97</v>
      </c>
      <c r="H13" s="23"/>
      <c r="I13" s="23">
        <v>1236</v>
      </c>
      <c r="J13" s="23">
        <v>6717</v>
      </c>
      <c r="K13" s="23">
        <v>1044</v>
      </c>
      <c r="L13" s="23">
        <v>3512</v>
      </c>
      <c r="M13" s="23">
        <v>1228.501</v>
      </c>
      <c r="N13" s="23">
        <v>13737.501</v>
      </c>
      <c r="O13" s="11"/>
      <c r="P13" s="30">
        <f>(B13-I13)/I13</f>
        <v>0.13592233009708737</v>
      </c>
      <c r="Q13" s="30">
        <f t="shared" si="0"/>
        <v>0.86779812416257263</v>
      </c>
      <c r="R13" s="30">
        <f>(D13-K13)/K13</f>
        <v>0.88984674329501912</v>
      </c>
      <c r="S13" s="30">
        <f t="shared" si="0"/>
        <v>1.1637243735763099</v>
      </c>
      <c r="T13" s="30">
        <f t="shared" si="0"/>
        <v>2.7883322846298042</v>
      </c>
      <c r="U13" s="31">
        <f t="shared" si="1"/>
        <v>1.0510258743566243</v>
      </c>
      <c r="V13" s="2"/>
      <c r="W13" s="50"/>
      <c r="X13" s="48"/>
      <c r="Y13" s="9"/>
    </row>
    <row r="14" spans="1:25" x14ac:dyDescent="0.25">
      <c r="A14" s="10" t="s">
        <v>25</v>
      </c>
      <c r="B14" s="25">
        <v>7519.8869999999997</v>
      </c>
      <c r="C14" s="25">
        <v>9928</v>
      </c>
      <c r="D14" s="25">
        <v>4102</v>
      </c>
      <c r="E14" s="25">
        <v>2314</v>
      </c>
      <c r="F14" s="25">
        <v>6300.2129999999997</v>
      </c>
      <c r="G14" s="25">
        <v>30164.1</v>
      </c>
      <c r="H14" s="25"/>
      <c r="I14" s="25">
        <v>5893.54</v>
      </c>
      <c r="J14" s="25">
        <v>6275</v>
      </c>
      <c r="K14" s="25">
        <v>2330</v>
      </c>
      <c r="L14" s="25">
        <v>1479</v>
      </c>
      <c r="M14" s="25">
        <v>1071.2440509999999</v>
      </c>
      <c r="N14" s="25">
        <v>17048.784051000002</v>
      </c>
      <c r="O14" s="40"/>
      <c r="P14" s="32">
        <f>(B14-I14)/I14</f>
        <v>0.27595418033982966</v>
      </c>
      <c r="Q14" s="32">
        <f>(C14-J14)/J14</f>
        <v>0.58215139442231079</v>
      </c>
      <c r="R14" s="32">
        <f>(D14-K14)/K14</f>
        <v>0.76051502145922745</v>
      </c>
      <c r="S14" s="32">
        <f>(E14-L14)/L14</f>
        <v>0.56457065584854627</v>
      </c>
      <c r="T14" s="32">
        <f>(F14-M14)/M14</f>
        <v>4.8812116567824004</v>
      </c>
      <c r="U14" s="33">
        <f t="shared" si="1"/>
        <v>0.76928160446907135</v>
      </c>
      <c r="V14" s="2"/>
      <c r="W14" s="50">
        <v>0.24349865628799058</v>
      </c>
      <c r="X14" s="48"/>
      <c r="Y14" s="9"/>
    </row>
    <row r="15" spans="1:25" ht="22.5" customHeight="1" x14ac:dyDescent="0.25">
      <c r="A15" s="3"/>
      <c r="B15" s="60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4"/>
      <c r="Q15" s="30"/>
      <c r="R15" s="34"/>
      <c r="S15" s="34"/>
      <c r="T15" s="34"/>
      <c r="U15" s="35"/>
      <c r="V15" s="2"/>
      <c r="W15" s="11"/>
      <c r="X15" s="47"/>
      <c r="Y15" s="11"/>
    </row>
    <row r="16" spans="1:25" ht="18" customHeight="1" x14ac:dyDescent="0.25">
      <c r="A16" s="12" t="s">
        <v>26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  <c r="Y16" s="11"/>
    </row>
    <row r="17" spans="1:24" ht="16.5" customHeight="1" x14ac:dyDescent="0.25">
      <c r="A17" s="3" t="s">
        <v>27</v>
      </c>
      <c r="B17" s="2">
        <v>20</v>
      </c>
      <c r="C17" s="8">
        <v>49</v>
      </c>
      <c r="D17" s="8">
        <v>21</v>
      </c>
      <c r="E17" s="68">
        <v>25</v>
      </c>
      <c r="F17" s="68">
        <v>6</v>
      </c>
      <c r="G17" s="68">
        <v>121</v>
      </c>
      <c r="H17" s="69"/>
      <c r="I17" s="68">
        <v>21</v>
      </c>
      <c r="J17" s="68">
        <v>49</v>
      </c>
      <c r="K17" s="68">
        <v>20</v>
      </c>
      <c r="L17" s="68">
        <v>23</v>
      </c>
      <c r="M17" s="68">
        <v>6</v>
      </c>
      <c r="N17" s="8">
        <v>119</v>
      </c>
      <c r="O17" s="11"/>
      <c r="P17" s="30">
        <v>-4.7619047619047616E-2</v>
      </c>
      <c r="Q17" s="30">
        <v>0</v>
      </c>
      <c r="R17" s="30">
        <v>0.05</v>
      </c>
      <c r="S17" s="30">
        <v>8.6956521739130432E-2</v>
      </c>
      <c r="T17" s="30">
        <v>0</v>
      </c>
      <c r="U17" s="31">
        <v>1.680672268907563E-2</v>
      </c>
      <c r="V17" s="2"/>
      <c r="X17" s="62"/>
    </row>
    <row r="18" spans="1:24" ht="16.5" customHeight="1" x14ac:dyDescent="0.25">
      <c r="A18" s="3" t="s">
        <v>28</v>
      </c>
      <c r="B18" s="2">
        <v>115</v>
      </c>
      <c r="C18" s="8">
        <v>376</v>
      </c>
      <c r="D18" s="8">
        <v>1</v>
      </c>
      <c r="E18" s="68">
        <v>0</v>
      </c>
      <c r="F18" s="68">
        <v>450</v>
      </c>
      <c r="G18" s="68">
        <v>942</v>
      </c>
      <c r="H18" s="69"/>
      <c r="I18" s="68">
        <v>114</v>
      </c>
      <c r="J18" s="68">
        <v>359</v>
      </c>
      <c r="K18" s="68">
        <v>1</v>
      </c>
      <c r="L18" s="68">
        <v>0</v>
      </c>
      <c r="M18" s="68">
        <v>433</v>
      </c>
      <c r="N18" s="8">
        <v>907</v>
      </c>
      <c r="O18" s="11"/>
      <c r="P18" s="30">
        <v>8.771929824561403E-3</v>
      </c>
      <c r="Q18" s="30">
        <v>4.7353760445682451E-2</v>
      </c>
      <c r="R18" s="30">
        <v>0</v>
      </c>
      <c r="S18" s="30">
        <v>0</v>
      </c>
      <c r="T18" s="30">
        <v>3.9260969976905313E-2</v>
      </c>
      <c r="U18" s="31">
        <v>3.8588754134509372E-2</v>
      </c>
      <c r="V18" s="2"/>
    </row>
    <row r="19" spans="1:24" ht="16.5" customHeight="1" x14ac:dyDescent="0.25">
      <c r="A19" s="3" t="s">
        <v>29</v>
      </c>
      <c r="B19" s="8">
        <v>1295</v>
      </c>
      <c r="C19" s="8">
        <v>4174</v>
      </c>
      <c r="D19" s="8">
        <v>1129</v>
      </c>
      <c r="E19" s="8">
        <v>2338</v>
      </c>
      <c r="F19" s="8">
        <v>4698</v>
      </c>
      <c r="G19" s="68">
        <v>13634</v>
      </c>
      <c r="H19" s="11"/>
      <c r="I19" s="8">
        <v>1272</v>
      </c>
      <c r="J19" s="8">
        <v>3938</v>
      </c>
      <c r="K19" s="8">
        <v>1101</v>
      </c>
      <c r="L19" s="8">
        <v>2339</v>
      </c>
      <c r="M19" s="8">
        <v>4130</v>
      </c>
      <c r="N19" s="8">
        <v>12780</v>
      </c>
      <c r="O19" s="11"/>
      <c r="P19" s="30">
        <v>1.8081761006289308E-2</v>
      </c>
      <c r="Q19" s="30">
        <v>5.9928897917724731E-2</v>
      </c>
      <c r="R19" s="30">
        <v>2.5431425976385105E-2</v>
      </c>
      <c r="S19" s="30">
        <v>-4.2753313381787086E-4</v>
      </c>
      <c r="T19" s="30">
        <v>0.13753026634382567</v>
      </c>
      <c r="U19" s="31">
        <v>6.6823161189358368E-2</v>
      </c>
      <c r="V19" s="2"/>
      <c r="W19" s="27"/>
    </row>
    <row r="20" spans="1:24" ht="16.5" customHeight="1" x14ac:dyDescent="0.25">
      <c r="A20" s="10" t="s">
        <v>30</v>
      </c>
      <c r="B20" s="39">
        <v>38091</v>
      </c>
      <c r="C20" s="39">
        <v>76805</v>
      </c>
      <c r="D20" s="39">
        <v>1721280</v>
      </c>
      <c r="E20" s="39">
        <v>3968441</v>
      </c>
      <c r="F20" s="39">
        <v>399319</v>
      </c>
      <c r="G20" s="39">
        <v>6203936</v>
      </c>
      <c r="H20" s="40"/>
      <c r="I20" s="39">
        <v>37649</v>
      </c>
      <c r="J20" s="39">
        <v>72313</v>
      </c>
      <c r="K20" s="39">
        <v>1717225</v>
      </c>
      <c r="L20" s="39">
        <v>3846177</v>
      </c>
      <c r="M20" s="39">
        <v>331893</v>
      </c>
      <c r="N20" s="39">
        <v>6005257</v>
      </c>
      <c r="O20" s="40"/>
      <c r="P20" s="32">
        <v>1.1740019655236527E-2</v>
      </c>
      <c r="Q20" s="32">
        <v>6.2118844467799701E-2</v>
      </c>
      <c r="R20" s="32">
        <v>2.3613679046135482E-3</v>
      </c>
      <c r="S20" s="32">
        <v>3.1788448633539225E-2</v>
      </c>
      <c r="T20" s="32">
        <v>0.20315583636895024</v>
      </c>
      <c r="U20" s="33">
        <v>3.3084179411472313E-2</v>
      </c>
      <c r="V20" s="30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6"/>
      <c r="Q21" s="37"/>
      <c r="R21" s="36"/>
      <c r="S21" s="36"/>
      <c r="T21" s="36"/>
      <c r="U21" s="36"/>
      <c r="V21" s="2"/>
    </row>
    <row r="22" spans="1:24" ht="15.75" x14ac:dyDescent="0.25">
      <c r="A22" s="13" t="s">
        <v>0</v>
      </c>
      <c r="B22" s="28">
        <v>0.42360872825664919</v>
      </c>
      <c r="C22" s="28">
        <v>0.58125612915501823</v>
      </c>
      <c r="D22" s="28">
        <v>0.46045911208396473</v>
      </c>
      <c r="E22" s="28">
        <v>0.51776025060133135</v>
      </c>
      <c r="F22" s="28">
        <v>1.1873734453472364</v>
      </c>
      <c r="G22" s="28">
        <v>0.56364667839889615</v>
      </c>
      <c r="H22" s="28"/>
      <c r="I22" s="28">
        <v>0.4202166883787844</v>
      </c>
      <c r="J22" s="28">
        <v>0.55039031663889137</v>
      </c>
      <c r="K22" s="28">
        <v>0.33350032204966723</v>
      </c>
      <c r="L22" s="28">
        <v>0.45817843866171004</v>
      </c>
      <c r="M22" s="28">
        <v>0.73148121719585635</v>
      </c>
      <c r="N22" s="28">
        <v>0.45947417919272587</v>
      </c>
      <c r="P22" s="30">
        <v>3.3920398778647942E-3</v>
      </c>
      <c r="Q22" s="30">
        <v>3.0865812516126856E-2</v>
      </c>
      <c r="R22" s="30">
        <v>0.1269587900342975</v>
      </c>
      <c r="S22" s="30">
        <v>5.958181193962131E-2</v>
      </c>
      <c r="T22" s="30">
        <v>0.45589222815138009</v>
      </c>
      <c r="U22" s="30">
        <v>0.10417249920617028</v>
      </c>
      <c r="V22" s="2"/>
      <c r="W22" s="55">
        <v>0.30221564978013454</v>
      </c>
    </row>
    <row r="23" spans="1:24" ht="15.75" x14ac:dyDescent="0.25">
      <c r="A23" s="13" t="s">
        <v>1</v>
      </c>
      <c r="B23" s="28">
        <v>5.9499673023811692E-2</v>
      </c>
      <c r="C23" s="28">
        <v>9.4553956851661819E-2</v>
      </c>
      <c r="D23" s="28">
        <v>6.2664701074710311E-2</v>
      </c>
      <c r="E23" s="28">
        <v>0.26305917126129713</v>
      </c>
      <c r="F23" s="28">
        <v>0.39711920557665104</v>
      </c>
      <c r="G23" s="28">
        <v>9.3821735849669533E-2</v>
      </c>
      <c r="H23" s="28"/>
      <c r="I23" s="28">
        <v>5.3764381076098988E-2</v>
      </c>
      <c r="J23" s="28">
        <v>7.6670719116362321E-2</v>
      </c>
      <c r="K23" s="28">
        <v>4.766775777414075E-2</v>
      </c>
      <c r="L23" s="28">
        <v>0.26446133214126061</v>
      </c>
      <c r="M23" s="28">
        <v>0.14484923726229509</v>
      </c>
      <c r="N23" s="28">
        <v>6.729884838894705E-2</v>
      </c>
      <c r="P23" s="30">
        <v>5.7352919477127035E-3</v>
      </c>
      <c r="Q23" s="30">
        <v>1.7883237735299498E-2</v>
      </c>
      <c r="R23" s="30">
        <v>1.4996943300569561E-2</v>
      </c>
      <c r="S23" s="30">
        <v>-1.4021608799634766E-3</v>
      </c>
      <c r="T23" s="30">
        <v>0.25226996831435594</v>
      </c>
      <c r="U23" s="30">
        <v>2.6522887460722483E-2</v>
      </c>
      <c r="V23" s="2"/>
      <c r="W23" s="56">
        <v>2.6635722669353958E-2</v>
      </c>
    </row>
    <row r="24" spans="1:24" x14ac:dyDescent="0.25">
      <c r="B24" s="2"/>
      <c r="C24" s="2"/>
      <c r="D24" s="2"/>
      <c r="E24" s="2"/>
      <c r="F24" s="2"/>
      <c r="G24" s="2"/>
      <c r="H24" s="2"/>
      <c r="I24" s="42"/>
      <c r="J24" s="42"/>
      <c r="K24" s="42"/>
      <c r="L24" s="42"/>
      <c r="M24" s="42"/>
      <c r="N24" s="2"/>
      <c r="P24" s="36"/>
      <c r="Q24" s="36"/>
      <c r="R24" s="36"/>
      <c r="S24" s="36"/>
      <c r="T24" s="36"/>
      <c r="U24" s="36"/>
      <c r="V24" s="2"/>
      <c r="W24" s="57"/>
    </row>
    <row r="25" spans="1:24" ht="15.75" x14ac:dyDescent="0.25">
      <c r="A25" s="13" t="s">
        <v>5</v>
      </c>
      <c r="B25" s="28">
        <v>3.685804894211199E-2</v>
      </c>
      <c r="C25" s="28">
        <v>1.4484759422462325E-2</v>
      </c>
      <c r="D25" s="28">
        <v>1.8164619531588943E-2</v>
      </c>
      <c r="E25" s="75"/>
      <c r="F25" s="75"/>
      <c r="G25" s="28">
        <v>2.2829249961397735E-2</v>
      </c>
      <c r="H25" s="2"/>
      <c r="I25" s="28">
        <v>2.9557474527146143E-2</v>
      </c>
      <c r="J25" s="28">
        <v>1.4666523206864552E-2</v>
      </c>
      <c r="K25" s="28">
        <v>1.3820658114610949E-2</v>
      </c>
      <c r="L25" s="75"/>
      <c r="M25" s="75"/>
      <c r="N25" s="28">
        <v>2.0386351972956303E-2</v>
      </c>
      <c r="P25" s="30">
        <v>7.3005744149658471E-3</v>
      </c>
      <c r="Q25" s="30">
        <v>-1.8176378440222692E-4</v>
      </c>
      <c r="R25" s="30">
        <v>4.3439614169779941E-3</v>
      </c>
      <c r="S25" s="30">
        <v>0</v>
      </c>
      <c r="T25" s="30">
        <v>0</v>
      </c>
      <c r="U25" s="30">
        <v>2.4428979884414323E-3</v>
      </c>
      <c r="V25" s="2"/>
      <c r="W25" s="58">
        <v>1.5397008998850947E-2</v>
      </c>
      <c r="X25" s="51"/>
    </row>
    <row r="26" spans="1:24" ht="15.75" x14ac:dyDescent="0.25">
      <c r="A26" s="64"/>
      <c r="B26" s="28"/>
      <c r="C26" s="28"/>
      <c r="D26" s="28"/>
      <c r="E26" s="28"/>
      <c r="F26" s="28"/>
      <c r="G26" s="28"/>
      <c r="H26" s="2"/>
      <c r="I26" s="28"/>
      <c r="J26" s="28"/>
      <c r="K26" s="28"/>
      <c r="L26" s="28"/>
      <c r="M26" s="28"/>
      <c r="N26" s="28"/>
      <c r="P26" s="30"/>
      <c r="Q26" s="30"/>
      <c r="R26" s="30"/>
      <c r="S26" s="30"/>
      <c r="T26" s="30"/>
      <c r="U26" s="30"/>
      <c r="V26" s="2"/>
      <c r="W26" s="9"/>
      <c r="X26" s="51"/>
    </row>
    <row r="27" spans="1:24" ht="15.75" x14ac:dyDescent="0.25">
      <c r="A27" s="64"/>
      <c r="B27" s="28"/>
      <c r="C27" s="28"/>
      <c r="D27" s="28"/>
      <c r="E27" s="62"/>
      <c r="F27" s="62"/>
      <c r="G27" s="28"/>
      <c r="H27" s="2"/>
      <c r="I27" s="28"/>
      <c r="J27" s="28"/>
      <c r="K27" s="28"/>
      <c r="L27" s="28"/>
      <c r="M27" s="28"/>
      <c r="N27" s="28"/>
      <c r="P27" s="30"/>
      <c r="Q27" s="30"/>
      <c r="R27" s="30"/>
      <c r="S27" s="30"/>
      <c r="T27" s="30"/>
      <c r="U27" s="30"/>
      <c r="V27" s="2"/>
      <c r="W27" s="9"/>
      <c r="X27" s="51"/>
    </row>
    <row r="28" spans="1:24" x14ac:dyDescent="0.25">
      <c r="B28" s="41"/>
      <c r="E28" s="29"/>
      <c r="F28" s="29"/>
      <c r="P28" s="38"/>
      <c r="Q28" s="38"/>
      <c r="R28" s="38"/>
      <c r="S28" s="38"/>
      <c r="T28" s="38"/>
      <c r="U28" s="38"/>
    </row>
    <row r="29" spans="1:24" x14ac:dyDescent="0.25">
      <c r="B29" s="41"/>
      <c r="G29" s="26"/>
    </row>
    <row r="30" spans="1:24" ht="63" x14ac:dyDescent="0.25">
      <c r="A30" s="15"/>
      <c r="B30" s="16" t="s">
        <v>31</v>
      </c>
      <c r="C30" s="17" t="s">
        <v>32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6"/>
      <c r="I31" s="28"/>
      <c r="J31" s="28"/>
      <c r="K31" s="28"/>
      <c r="L31" s="28"/>
      <c r="M31" s="28"/>
      <c r="N31" s="28"/>
    </row>
    <row r="32" spans="1:24" x14ac:dyDescent="0.25">
      <c r="A32" s="3" t="s">
        <v>18</v>
      </c>
      <c r="B32" s="8">
        <v>28056155.434</v>
      </c>
      <c r="C32" s="53">
        <v>2.704933959292705E-2</v>
      </c>
      <c r="D32" s="9"/>
      <c r="E32" s="9"/>
      <c r="F32" s="9"/>
      <c r="I32" s="28"/>
      <c r="J32" s="28"/>
      <c r="K32" s="28"/>
      <c r="L32" s="28"/>
      <c r="M32" s="28"/>
      <c r="N32" s="28"/>
    </row>
    <row r="33" spans="1:24" x14ac:dyDescent="0.25">
      <c r="A33" s="3" t="s">
        <v>19</v>
      </c>
      <c r="B33" s="8">
        <v>13851874.319</v>
      </c>
      <c r="C33" s="53">
        <v>4.0954823851970752E-2</v>
      </c>
      <c r="D33" s="23"/>
      <c r="E33" s="23"/>
      <c r="F33" s="23"/>
      <c r="G33" s="29"/>
      <c r="I33" s="66"/>
      <c r="J33" s="2"/>
      <c r="K33" s="2"/>
      <c r="L33" s="2"/>
      <c r="M33" s="2"/>
      <c r="N33" s="2"/>
    </row>
    <row r="34" spans="1:24" x14ac:dyDescent="0.25">
      <c r="A34" s="3" t="s">
        <v>22</v>
      </c>
      <c r="B34" s="8">
        <v>2465513.0789999999</v>
      </c>
      <c r="C34" s="53">
        <v>5.3867651843337076E-2</v>
      </c>
      <c r="D34" s="9"/>
      <c r="E34" s="9"/>
      <c r="F34" s="9"/>
      <c r="G34" s="28"/>
      <c r="I34" s="28"/>
      <c r="J34" s="28"/>
      <c r="K34" s="28"/>
      <c r="L34" s="28"/>
      <c r="M34" s="28"/>
      <c r="N34" s="28"/>
    </row>
    <row r="35" spans="1:24" x14ac:dyDescent="0.25">
      <c r="A35" s="10" t="s">
        <v>25</v>
      </c>
      <c r="B35" s="39">
        <v>314028.495</v>
      </c>
      <c r="C35" s="54">
        <v>8.7637271801271607E-2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2"/>
      <c r="X36" s="62"/>
    </row>
    <row r="37" spans="1:24" x14ac:dyDescent="0.25">
      <c r="A37" s="3"/>
      <c r="B37" s="29"/>
      <c r="C37" s="29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26.25" x14ac:dyDescent="0.25">
      <c r="A38" s="43" t="s">
        <v>33</v>
      </c>
      <c r="B38" s="46">
        <v>45473</v>
      </c>
      <c r="C38" s="46">
        <v>45107</v>
      </c>
      <c r="D38" s="52" t="s">
        <v>35</v>
      </c>
      <c r="E38" s="52"/>
      <c r="F38" s="52"/>
      <c r="G38" s="14"/>
      <c r="I38" s="23"/>
      <c r="J38" s="23"/>
      <c r="K38" s="23"/>
      <c r="L38" s="23"/>
      <c r="M38" s="23"/>
      <c r="N38" s="23"/>
    </row>
    <row r="39" spans="1:24" x14ac:dyDescent="0.25">
      <c r="A39" s="44" t="s">
        <v>2</v>
      </c>
      <c r="B39" s="59">
        <v>32.8262</v>
      </c>
      <c r="C39" s="45">
        <v>25.8231</v>
      </c>
      <c r="D39" s="14">
        <v>0.27119517021581452</v>
      </c>
      <c r="E39" s="14"/>
      <c r="F39" s="14"/>
      <c r="I39" s="61"/>
      <c r="J39" s="11"/>
      <c r="K39" s="11"/>
      <c r="L39" s="11"/>
      <c r="M39" s="11"/>
      <c r="N39" s="11"/>
    </row>
    <row r="40" spans="1:24" ht="15.75" x14ac:dyDescent="0.25">
      <c r="A40" s="44" t="s">
        <v>3</v>
      </c>
      <c r="B40" s="59">
        <v>35.128399999999999</v>
      </c>
      <c r="C40" s="45">
        <v>28.154</v>
      </c>
      <c r="D40" s="14">
        <v>0.24772323648504652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4" t="s">
        <v>4</v>
      </c>
      <c r="B41" s="45">
        <v>1.0701330035154846</v>
      </c>
      <c r="C41" s="45">
        <v>1.0902641433445248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5" sqref="U25"/>
    </sheetView>
  </sheetViews>
  <sheetFormatPr defaultRowHeight="15" x14ac:dyDescent="0.25"/>
  <cols>
    <col min="1" max="1" width="26.7109375" bestFit="1" customWidth="1"/>
    <col min="2" max="3" width="11.140625" bestFit="1" customWidth="1"/>
    <col min="4" max="4" width="12.140625" bestFit="1" customWidth="1"/>
    <col min="5" max="5" width="13.5703125" bestFit="1" customWidth="1"/>
    <col min="6" max="6" width="11.42578125" customWidth="1"/>
    <col min="7" max="7" width="11.140625" bestFit="1" customWidth="1"/>
    <col min="8" max="8" width="2.28515625" customWidth="1"/>
    <col min="9" max="10" width="11.140625" bestFit="1" customWidth="1"/>
    <col min="11" max="11" width="11.42578125" customWidth="1"/>
    <col min="12" max="12" width="13.5703125" bestFit="1" customWidth="1"/>
    <col min="13" max="13" width="11.42578125" bestFit="1" customWidth="1"/>
    <col min="14" max="14" width="11.140625" bestFit="1" customWidth="1"/>
    <col min="15" max="15" width="2.140625" style="2" customWidth="1"/>
    <col min="16" max="16" width="9.5703125" bestFit="1" customWidth="1"/>
    <col min="17" max="17" width="10.28515625" bestFit="1" customWidth="1"/>
    <col min="18" max="18" width="11.42578125" bestFit="1" customWidth="1"/>
    <col min="19" max="19" width="13.5703125" bestFit="1" customWidth="1"/>
    <col min="20" max="20" width="11.42578125" bestFit="1" customWidth="1"/>
    <col min="21" max="21" width="9" bestFit="1" customWidth="1"/>
  </cols>
  <sheetData>
    <row r="1" spans="1:21" ht="33.75" x14ac:dyDescent="0.5">
      <c r="A1" s="79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x14ac:dyDescent="0.25">
      <c r="B2" s="63"/>
      <c r="C2" s="63"/>
      <c r="D2" s="63"/>
      <c r="E2" s="63"/>
      <c r="F2" s="63"/>
      <c r="G2" s="63"/>
      <c r="I2" s="29"/>
      <c r="J2" s="29"/>
      <c r="K2" s="29"/>
      <c r="L2" s="63"/>
      <c r="M2" s="63"/>
      <c r="N2" s="63"/>
    </row>
    <row r="3" spans="1:21" ht="18.75" customHeight="1" x14ac:dyDescent="0.3">
      <c r="A3" s="80">
        <v>45473</v>
      </c>
      <c r="B3" s="81"/>
      <c r="C3" s="81"/>
      <c r="D3" s="81"/>
      <c r="E3" s="81"/>
      <c r="F3" s="81"/>
      <c r="G3" s="76"/>
      <c r="H3" s="1"/>
      <c r="I3" s="80">
        <v>45291</v>
      </c>
      <c r="J3" s="81"/>
      <c r="K3" s="81"/>
      <c r="L3" s="81"/>
      <c r="M3" s="81"/>
      <c r="N3" s="76"/>
      <c r="O3" s="65"/>
      <c r="P3" s="82" t="s">
        <v>34</v>
      </c>
      <c r="Q3" s="82"/>
      <c r="R3" s="82"/>
      <c r="S3" s="82"/>
      <c r="T3" s="82"/>
      <c r="U3" s="83"/>
    </row>
    <row r="4" spans="1:21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</row>
    <row r="5" spans="1:21" ht="51.75" customHeight="1" x14ac:dyDescent="0.25">
      <c r="A5" s="7" t="s">
        <v>7</v>
      </c>
      <c r="B5" s="24" t="s">
        <v>8</v>
      </c>
      <c r="C5" s="67" t="s">
        <v>9</v>
      </c>
      <c r="D5" s="67" t="s">
        <v>10</v>
      </c>
      <c r="E5" s="24" t="s">
        <v>11</v>
      </c>
      <c r="F5" s="24" t="s">
        <v>12</v>
      </c>
      <c r="G5" s="67" t="s">
        <v>13</v>
      </c>
      <c r="H5" s="72"/>
      <c r="I5" s="24" t="s">
        <v>8</v>
      </c>
      <c r="J5" s="67" t="s">
        <v>9</v>
      </c>
      <c r="K5" s="67" t="s">
        <v>10</v>
      </c>
      <c r="L5" s="24" t="s">
        <v>11</v>
      </c>
      <c r="M5" s="24" t="s">
        <v>12</v>
      </c>
      <c r="N5" s="67" t="s">
        <v>13</v>
      </c>
      <c r="O5" s="73"/>
      <c r="P5" s="24" t="s">
        <v>8</v>
      </c>
      <c r="Q5" s="67" t="s">
        <v>9</v>
      </c>
      <c r="R5" s="67" t="s">
        <v>10</v>
      </c>
      <c r="S5" s="24" t="s">
        <v>11</v>
      </c>
      <c r="T5" s="24" t="s">
        <v>12</v>
      </c>
      <c r="U5" s="74" t="s">
        <v>14</v>
      </c>
    </row>
    <row r="6" spans="1:21" x14ac:dyDescent="0.25">
      <c r="A6" s="3" t="s">
        <v>18</v>
      </c>
      <c r="B6" s="23">
        <v>294422</v>
      </c>
      <c r="C6" s="23">
        <v>256306</v>
      </c>
      <c r="D6" s="23">
        <v>164078</v>
      </c>
      <c r="E6" s="23">
        <v>24001</v>
      </c>
      <c r="F6" s="23">
        <v>47893.24</v>
      </c>
      <c r="G6" s="23">
        <v>786700.24</v>
      </c>
      <c r="H6" s="23"/>
      <c r="I6" s="23">
        <v>271857</v>
      </c>
      <c r="J6" s="23">
        <v>213646</v>
      </c>
      <c r="K6" s="23">
        <v>139877</v>
      </c>
      <c r="L6" s="23">
        <v>16730</v>
      </c>
      <c r="M6" s="23">
        <v>29034.833999999999</v>
      </c>
      <c r="N6" s="23">
        <v>671144.83400000003</v>
      </c>
      <c r="O6" s="11"/>
      <c r="P6" s="30">
        <v>8.3003196533471643E-2</v>
      </c>
      <c r="Q6" s="30">
        <v>0.19967609971635322</v>
      </c>
      <c r="R6" s="30">
        <v>0.1730162928858926</v>
      </c>
      <c r="S6" s="30">
        <v>0.43460848774656308</v>
      </c>
      <c r="T6" s="30">
        <v>0.64950968894810968</v>
      </c>
      <c r="U6" s="31">
        <v>0.17217655585798633</v>
      </c>
    </row>
    <row r="7" spans="1:21" x14ac:dyDescent="0.25">
      <c r="A7" s="3" t="s">
        <v>19</v>
      </c>
      <c r="B7" s="23">
        <v>203483</v>
      </c>
      <c r="C7" s="23">
        <v>234051</v>
      </c>
      <c r="D7" s="23">
        <v>138049</v>
      </c>
      <c r="E7" s="71"/>
      <c r="F7" s="23">
        <v>15943.955</v>
      </c>
      <c r="G7" s="23">
        <v>591526.95499999996</v>
      </c>
      <c r="H7" s="23"/>
      <c r="I7" s="23">
        <v>188998</v>
      </c>
      <c r="J7" s="23">
        <v>196875</v>
      </c>
      <c r="K7" s="23">
        <v>116478</v>
      </c>
      <c r="L7" s="71"/>
      <c r="M7" s="23">
        <v>10683.89</v>
      </c>
      <c r="N7" s="23">
        <v>513034.89</v>
      </c>
      <c r="O7" s="11"/>
      <c r="P7" s="30">
        <v>7.6641022656324401E-2</v>
      </c>
      <c r="Q7" s="30">
        <v>0.18883047619047619</v>
      </c>
      <c r="R7" s="30">
        <v>0.18519377049743299</v>
      </c>
      <c r="S7" s="70"/>
      <c r="T7" s="30">
        <v>0.49233612476354593</v>
      </c>
      <c r="U7" s="31">
        <v>0.15299556917074381</v>
      </c>
    </row>
    <row r="8" spans="1:21" x14ac:dyDescent="0.25">
      <c r="A8" s="3" t="s">
        <v>20</v>
      </c>
      <c r="B8" s="23">
        <v>7787</v>
      </c>
      <c r="C8" s="23">
        <v>3440</v>
      </c>
      <c r="D8" s="23">
        <v>2554</v>
      </c>
      <c r="E8" s="71"/>
      <c r="F8" s="23">
        <v>38.607999999999997</v>
      </c>
      <c r="G8" s="23">
        <v>13819.608</v>
      </c>
      <c r="H8" s="23"/>
      <c r="I8" s="23">
        <v>7659</v>
      </c>
      <c r="J8" s="23">
        <v>2576</v>
      </c>
      <c r="K8" s="23">
        <v>1228</v>
      </c>
      <c r="L8" s="71"/>
      <c r="M8" s="70"/>
      <c r="N8" s="23">
        <v>11463</v>
      </c>
      <c r="O8" s="11"/>
      <c r="P8" s="30">
        <v>1.6712364538451496E-2</v>
      </c>
      <c r="Q8" s="30">
        <v>0.33540372670807456</v>
      </c>
      <c r="R8" s="30">
        <v>1.0798045602605864</v>
      </c>
      <c r="S8" s="70"/>
      <c r="T8" s="70"/>
      <c r="U8" s="31">
        <v>0.20558387856582047</v>
      </c>
    </row>
    <row r="9" spans="1:21" x14ac:dyDescent="0.25">
      <c r="A9" s="3" t="s">
        <v>21</v>
      </c>
      <c r="B9" s="23">
        <v>5515</v>
      </c>
      <c r="C9" s="23">
        <v>3541</v>
      </c>
      <c r="D9" s="23">
        <v>1695</v>
      </c>
      <c r="E9" s="71"/>
      <c r="F9" s="23">
        <v>9.8829999999999991</v>
      </c>
      <c r="G9" s="23">
        <v>10760.883</v>
      </c>
      <c r="H9" s="23"/>
      <c r="I9" s="23">
        <v>5890</v>
      </c>
      <c r="J9" s="23">
        <v>2813</v>
      </c>
      <c r="K9" s="23">
        <v>944</v>
      </c>
      <c r="L9" s="71"/>
      <c r="M9" s="70"/>
      <c r="N9" s="23">
        <v>9647</v>
      </c>
      <c r="O9" s="11"/>
      <c r="P9" s="30">
        <v>-6.3667232597623094E-2</v>
      </c>
      <c r="Q9" s="30">
        <v>0.2587984358336296</v>
      </c>
      <c r="R9" s="30">
        <v>0.79555084745762716</v>
      </c>
      <c r="S9" s="70"/>
      <c r="T9" s="70"/>
      <c r="U9" s="31">
        <v>0.11546418575723021</v>
      </c>
    </row>
    <row r="10" spans="1:21" x14ac:dyDescent="0.25">
      <c r="A10" s="3" t="s">
        <v>22</v>
      </c>
      <c r="B10" s="23">
        <v>51077</v>
      </c>
      <c r="C10" s="23">
        <v>45519</v>
      </c>
      <c r="D10" s="23">
        <v>21661</v>
      </c>
      <c r="E10" s="23">
        <v>11421</v>
      </c>
      <c r="F10" s="23">
        <v>17396.114000000001</v>
      </c>
      <c r="G10" s="23">
        <v>147074.114</v>
      </c>
      <c r="H10" s="23"/>
      <c r="I10" s="23">
        <v>41065</v>
      </c>
      <c r="J10" s="23">
        <v>33511</v>
      </c>
      <c r="K10" s="23">
        <v>17687</v>
      </c>
      <c r="L10" s="23">
        <v>8990</v>
      </c>
      <c r="M10" s="23">
        <v>10095.876</v>
      </c>
      <c r="N10" s="23">
        <v>111348.876</v>
      </c>
      <c r="O10" s="11"/>
      <c r="P10" s="30">
        <v>0.24380859612808961</v>
      </c>
      <c r="Q10" s="30">
        <v>0.35833010056399389</v>
      </c>
      <c r="R10" s="30">
        <v>0.22468479674337083</v>
      </c>
      <c r="S10" s="30">
        <v>0.27041156840934372</v>
      </c>
      <c r="T10" s="30">
        <v>0.72309109184780018</v>
      </c>
      <c r="U10" s="31">
        <v>0.32084058037550373</v>
      </c>
    </row>
    <row r="11" spans="1:21" x14ac:dyDescent="0.25">
      <c r="A11" s="3" t="s">
        <v>23</v>
      </c>
      <c r="B11" s="23">
        <v>201206</v>
      </c>
      <c r="C11" s="23">
        <v>182877</v>
      </c>
      <c r="D11" s="23">
        <v>115748</v>
      </c>
      <c r="E11" s="23">
        <v>5792</v>
      </c>
      <c r="F11" s="23">
        <v>64.331000000000003</v>
      </c>
      <c r="G11" s="23">
        <v>505687.33100000001</v>
      </c>
      <c r="H11" s="23"/>
      <c r="I11" s="23">
        <v>187602</v>
      </c>
      <c r="J11" s="23">
        <v>148197</v>
      </c>
      <c r="K11" s="23">
        <v>98465</v>
      </c>
      <c r="L11" s="23">
        <v>2804</v>
      </c>
      <c r="M11" s="5"/>
      <c r="N11" s="23">
        <v>437068</v>
      </c>
      <c r="O11" s="30"/>
      <c r="P11" s="30">
        <v>7.2515218387863664E-2</v>
      </c>
      <c r="Q11" s="30">
        <v>0.23401283426790015</v>
      </c>
      <c r="R11" s="30">
        <v>0.17552429797389935</v>
      </c>
      <c r="S11" s="63">
        <v>1.0656205420827389</v>
      </c>
      <c r="T11" s="71"/>
      <c r="U11" s="31">
        <v>0.15699921064914385</v>
      </c>
    </row>
    <row r="12" spans="1:21" x14ac:dyDescent="0.25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4"/>
      <c r="O12" s="30"/>
      <c r="P12" s="34"/>
      <c r="Q12" s="34"/>
      <c r="R12" s="34"/>
      <c r="U12" s="31"/>
    </row>
    <row r="13" spans="1:21" ht="18" customHeight="1" x14ac:dyDescent="0.25">
      <c r="A13" s="12" t="s">
        <v>26</v>
      </c>
      <c r="B13" s="19"/>
      <c r="C13" s="19"/>
      <c r="D13" s="19"/>
      <c r="E13" s="19"/>
      <c r="F13" s="19"/>
      <c r="G13" s="19"/>
      <c r="H13" s="20"/>
      <c r="I13" s="19"/>
      <c r="J13" s="19"/>
      <c r="K13" s="19"/>
      <c r="L13" s="19"/>
      <c r="M13" s="19"/>
      <c r="N13" s="19"/>
      <c r="O13" s="20"/>
      <c r="P13" s="21"/>
      <c r="Q13" s="21"/>
      <c r="R13" s="21"/>
      <c r="S13" s="21"/>
      <c r="T13" s="21"/>
      <c r="U13" s="31"/>
    </row>
    <row r="14" spans="1:21" ht="16.5" customHeight="1" x14ac:dyDescent="0.25">
      <c r="A14" s="3" t="s">
        <v>27</v>
      </c>
      <c r="B14" s="2">
        <v>20</v>
      </c>
      <c r="C14" s="8">
        <v>49</v>
      </c>
      <c r="D14" s="8">
        <v>21</v>
      </c>
      <c r="E14" s="68">
        <v>25</v>
      </c>
      <c r="F14" s="68">
        <v>6</v>
      </c>
      <c r="G14" s="68">
        <v>121</v>
      </c>
      <c r="H14" s="69"/>
      <c r="I14" s="68">
        <v>21</v>
      </c>
      <c r="J14" s="68">
        <v>49</v>
      </c>
      <c r="K14" s="68">
        <v>20</v>
      </c>
      <c r="L14" s="68">
        <v>23</v>
      </c>
      <c r="M14" s="68">
        <v>6</v>
      </c>
      <c r="N14" s="8">
        <v>119</v>
      </c>
      <c r="O14" s="11"/>
      <c r="P14" s="30">
        <v>-4.7619047619047616E-2</v>
      </c>
      <c r="Q14" s="30">
        <v>0</v>
      </c>
      <c r="R14" s="30">
        <v>0.05</v>
      </c>
      <c r="S14" s="30">
        <v>8.6956521739130432E-2</v>
      </c>
      <c r="T14" s="30">
        <v>0</v>
      </c>
      <c r="U14" s="31">
        <v>1.680672268907563E-2</v>
      </c>
    </row>
    <row r="15" spans="1:21" ht="16.5" customHeight="1" x14ac:dyDescent="0.25">
      <c r="A15" s="3" t="s">
        <v>28</v>
      </c>
      <c r="B15" s="2">
        <v>115</v>
      </c>
      <c r="C15" s="8">
        <v>376</v>
      </c>
      <c r="D15" s="8">
        <v>1</v>
      </c>
      <c r="E15" s="68">
        <v>0</v>
      </c>
      <c r="F15" s="68">
        <v>450</v>
      </c>
      <c r="G15" s="68">
        <v>942</v>
      </c>
      <c r="H15" s="69"/>
      <c r="I15" s="68">
        <v>114</v>
      </c>
      <c r="J15" s="68">
        <v>365</v>
      </c>
      <c r="K15" s="68">
        <v>1</v>
      </c>
      <c r="L15" s="68">
        <v>0</v>
      </c>
      <c r="M15" s="68">
        <v>424</v>
      </c>
      <c r="N15" s="8">
        <v>904</v>
      </c>
      <c r="O15" s="11"/>
      <c r="P15" s="30">
        <v>8.771929824561403E-3</v>
      </c>
      <c r="Q15" s="30">
        <v>3.0136986301369864E-2</v>
      </c>
      <c r="R15" s="30">
        <v>0</v>
      </c>
      <c r="S15" s="30">
        <v>0</v>
      </c>
      <c r="T15" s="30">
        <v>6.1320754716981132E-2</v>
      </c>
      <c r="U15" s="31">
        <v>4.2035398230088498E-2</v>
      </c>
    </row>
    <row r="16" spans="1:21" ht="16.5" customHeight="1" x14ac:dyDescent="0.25">
      <c r="A16" s="3" t="s">
        <v>29</v>
      </c>
      <c r="B16" s="8">
        <v>1295</v>
      </c>
      <c r="C16" s="8">
        <v>4174</v>
      </c>
      <c r="D16" s="8">
        <v>1129</v>
      </c>
      <c r="E16" s="8">
        <v>2338</v>
      </c>
      <c r="F16" s="8">
        <v>4698</v>
      </c>
      <c r="G16" s="68">
        <v>13634</v>
      </c>
      <c r="H16" s="11"/>
      <c r="I16" s="8">
        <v>1277</v>
      </c>
      <c r="J16" s="8">
        <v>4000</v>
      </c>
      <c r="K16" s="8">
        <v>1094</v>
      </c>
      <c r="L16" s="8">
        <v>2314</v>
      </c>
      <c r="M16" s="8">
        <v>4368</v>
      </c>
      <c r="N16" s="8">
        <v>13053</v>
      </c>
      <c r="O16" s="11"/>
      <c r="P16" s="30">
        <v>1.4095536413469069E-2</v>
      </c>
      <c r="Q16" s="30">
        <v>4.3499999999999997E-2</v>
      </c>
      <c r="R16" s="30">
        <v>3.1992687385740404E-2</v>
      </c>
      <c r="S16" s="30">
        <v>1.0371650821089023E-2</v>
      </c>
      <c r="T16" s="30">
        <v>7.5549450549450545E-2</v>
      </c>
      <c r="U16" s="31">
        <v>4.4510840419826857E-2</v>
      </c>
    </row>
    <row r="17" spans="1:24" ht="16.5" customHeight="1" x14ac:dyDescent="0.25">
      <c r="A17" s="10" t="s">
        <v>30</v>
      </c>
      <c r="B17" s="39">
        <v>38091</v>
      </c>
      <c r="C17" s="39">
        <v>76805</v>
      </c>
      <c r="D17" s="39">
        <v>1721280</v>
      </c>
      <c r="E17" s="39">
        <v>3968441</v>
      </c>
      <c r="F17" s="39">
        <v>399319</v>
      </c>
      <c r="G17" s="39">
        <v>6203936</v>
      </c>
      <c r="H17" s="40"/>
      <c r="I17" s="39">
        <v>37872</v>
      </c>
      <c r="J17" s="39">
        <v>71614</v>
      </c>
      <c r="K17" s="39">
        <v>1612166</v>
      </c>
      <c r="L17" s="39">
        <v>3949129</v>
      </c>
      <c r="M17" s="39">
        <v>370445</v>
      </c>
      <c r="N17" s="39">
        <v>6041226</v>
      </c>
      <c r="O17" s="40"/>
      <c r="P17" s="32">
        <v>5.7826362484157158E-3</v>
      </c>
      <c r="Q17" s="32">
        <v>7.2485826793643696E-2</v>
      </c>
      <c r="R17" s="32">
        <v>6.7681615913001508E-2</v>
      </c>
      <c r="S17" s="32">
        <v>4.8901922423906638E-3</v>
      </c>
      <c r="T17" s="32">
        <v>7.7944094265005606E-2</v>
      </c>
      <c r="U17" s="33">
        <v>2.6933274802167638E-2</v>
      </c>
    </row>
    <row r="18" spans="1:24" ht="19.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36"/>
      <c r="Q18" s="37"/>
      <c r="R18" s="36"/>
      <c r="S18" s="36"/>
      <c r="T18" s="36"/>
      <c r="U18" s="36"/>
    </row>
    <row r="19" spans="1:24" ht="15.75" x14ac:dyDescent="0.25">
      <c r="A19" s="13" t="s">
        <v>0</v>
      </c>
      <c r="B19" s="28">
        <v>0.4318579675957539</v>
      </c>
      <c r="C19" s="28">
        <v>0.58125612915501823</v>
      </c>
      <c r="D19" s="28">
        <v>0.46045911208396473</v>
      </c>
      <c r="E19" s="28">
        <v>0.51776025060133135</v>
      </c>
      <c r="F19" s="28">
        <v>1.1873734453472364</v>
      </c>
      <c r="G19" s="28">
        <v>0.56064522993793697</v>
      </c>
      <c r="H19" s="28"/>
      <c r="I19" s="28">
        <v>0.45484655835491722</v>
      </c>
      <c r="J19" s="28">
        <v>0.56846771295076071</v>
      </c>
      <c r="K19" s="28">
        <v>0.33452714442750259</v>
      </c>
      <c r="L19" s="28">
        <v>0.59017073339323978</v>
      </c>
      <c r="M19" s="28">
        <v>0.9904767263173081</v>
      </c>
      <c r="N19" s="28">
        <v>0.52028743485167905</v>
      </c>
      <c r="P19" s="30">
        <v>-2.2988590759163319E-2</v>
      </c>
      <c r="Q19" s="30">
        <v>1.2788416204257524E-2</v>
      </c>
      <c r="R19" s="30">
        <v>0.12593196765646214</v>
      </c>
      <c r="S19" s="30">
        <v>-7.2410482791908426E-2</v>
      </c>
      <c r="T19" s="30">
        <v>0.19689671902992834</v>
      </c>
      <c r="U19" s="30">
        <v>4.0357795086257919E-2</v>
      </c>
    </row>
    <row r="20" spans="1:24" ht="15.75" x14ac:dyDescent="0.25">
      <c r="A20" s="13" t="s">
        <v>1</v>
      </c>
      <c r="B20" s="28">
        <v>6.7532175050915119E-2</v>
      </c>
      <c r="C20" s="28">
        <v>9.4553956851661819E-2</v>
      </c>
      <c r="D20" s="28">
        <v>6.2664701074710311E-2</v>
      </c>
      <c r="E20" s="28">
        <v>0.26305917126129713</v>
      </c>
      <c r="F20" s="28">
        <v>0.39711920557665104</v>
      </c>
      <c r="G20" s="28">
        <v>9.6762713200689798E-2</v>
      </c>
      <c r="H20" s="28"/>
      <c r="I20" s="28">
        <v>6.6544643656832103E-2</v>
      </c>
      <c r="J20" s="28">
        <v>8.1511702812969725E-2</v>
      </c>
      <c r="K20" s="28">
        <v>4.3982787317068624E-2</v>
      </c>
      <c r="L20" s="28">
        <v>0.33299531981279251</v>
      </c>
      <c r="M20" s="28">
        <v>0.30252929490109454</v>
      </c>
      <c r="N20" s="28">
        <v>8.2533439263696523E-2</v>
      </c>
      <c r="P20" s="30">
        <v>9.8753139408301605E-4</v>
      </c>
      <c r="Q20" s="30">
        <v>1.3042254038692094E-2</v>
      </c>
      <c r="R20" s="30">
        <v>1.8681913757641687E-2</v>
      </c>
      <c r="S20" s="30">
        <v>-6.9936148551495381E-2</v>
      </c>
      <c r="T20" s="30">
        <v>9.4589910675556499E-2</v>
      </c>
      <c r="U20" s="30">
        <v>1.4229273936993275E-2</v>
      </c>
    </row>
    <row r="21" spans="1:24" x14ac:dyDescent="0.25">
      <c r="B21" s="2"/>
      <c r="C21" s="2"/>
      <c r="D21" s="2"/>
      <c r="E21" s="2"/>
      <c r="F21" s="2"/>
      <c r="G21" s="2"/>
      <c r="H21" s="2"/>
      <c r="I21" s="42"/>
      <c r="J21" s="42"/>
      <c r="K21" s="42"/>
      <c r="L21" s="42"/>
      <c r="M21" s="42"/>
      <c r="N21" s="2"/>
      <c r="P21" s="36"/>
      <c r="Q21" s="36"/>
      <c r="R21" s="36"/>
      <c r="S21" s="36"/>
      <c r="T21" s="36"/>
      <c r="U21" s="36"/>
    </row>
    <row r="22" spans="1:24" ht="15.75" x14ac:dyDescent="0.25">
      <c r="A22" s="13" t="s">
        <v>5</v>
      </c>
      <c r="B22" s="28">
        <v>3.685804894211199E-2</v>
      </c>
      <c r="C22" s="28">
        <v>1.4484759422462325E-2</v>
      </c>
      <c r="D22" s="28">
        <v>1.8164619531588943E-2</v>
      </c>
      <c r="E22" s="75"/>
      <c r="F22" s="75"/>
      <c r="G22" s="28">
        <v>2.2829249961397735E-2</v>
      </c>
      <c r="H22" s="2"/>
      <c r="I22" s="28">
        <v>3.8945982090645134E-2</v>
      </c>
      <c r="J22" s="28">
        <v>1.2915452918260625E-2</v>
      </c>
      <c r="K22" s="28">
        <v>1.0432773180636502E-2</v>
      </c>
      <c r="L22" s="75"/>
      <c r="M22" s="75"/>
      <c r="N22" s="28">
        <v>2.1855188016104317E-2</v>
      </c>
      <c r="P22" s="30">
        <v>-2.0879331485331443E-3</v>
      </c>
      <c r="Q22" s="30">
        <v>1.5693065042017007E-3</v>
      </c>
      <c r="R22" s="30">
        <v>7.7318463509524413E-3</v>
      </c>
      <c r="S22" s="30">
        <v>0</v>
      </c>
      <c r="T22" s="30">
        <v>0</v>
      </c>
      <c r="U22" s="30">
        <v>9.7406194529341822E-4</v>
      </c>
    </row>
    <row r="23" spans="1:24" ht="15.75" x14ac:dyDescent="0.25">
      <c r="A23" s="64"/>
      <c r="B23" s="28"/>
      <c r="C23" s="28"/>
      <c r="D23" s="28"/>
      <c r="E23" s="28"/>
      <c r="F23" s="28"/>
      <c r="G23" s="28"/>
      <c r="H23" s="2"/>
      <c r="I23" s="28"/>
      <c r="J23" s="28"/>
      <c r="K23" s="28"/>
      <c r="L23" s="28"/>
      <c r="M23" s="28"/>
      <c r="N23" s="28"/>
      <c r="P23" s="30"/>
      <c r="Q23" s="30"/>
      <c r="R23" s="30"/>
      <c r="S23" s="30"/>
      <c r="T23" s="30"/>
      <c r="U23" s="30"/>
    </row>
    <row r="24" spans="1:24" ht="15.75" x14ac:dyDescent="0.25">
      <c r="A24" s="64"/>
      <c r="B24" s="28"/>
      <c r="C24" s="28"/>
      <c r="D24" s="28"/>
      <c r="E24" s="28"/>
      <c r="F24" s="28"/>
      <c r="G24" s="28"/>
      <c r="H24" s="2"/>
      <c r="I24" s="28"/>
      <c r="J24" s="28"/>
      <c r="K24" s="28"/>
      <c r="L24" s="28"/>
      <c r="M24" s="28"/>
      <c r="N24" s="28"/>
      <c r="P24" s="30"/>
      <c r="Q24" s="30"/>
      <c r="R24" s="30"/>
      <c r="S24" s="30"/>
      <c r="T24" s="30"/>
      <c r="U24" s="30"/>
    </row>
    <row r="25" spans="1:24" ht="15.75" x14ac:dyDescent="0.25">
      <c r="A25" s="64"/>
      <c r="B25" s="28"/>
      <c r="C25" s="28"/>
      <c r="D25" s="28"/>
      <c r="E25" s="28"/>
      <c r="F25" s="28"/>
      <c r="G25" s="28"/>
      <c r="H25" s="2"/>
      <c r="I25" s="28"/>
      <c r="J25" s="28"/>
      <c r="K25" s="28"/>
      <c r="L25" s="28"/>
      <c r="M25" s="28"/>
      <c r="N25" s="28"/>
      <c r="P25" s="30"/>
      <c r="Q25" s="30"/>
      <c r="R25" s="30"/>
      <c r="S25" s="30"/>
      <c r="T25" s="30"/>
      <c r="U25" s="30"/>
    </row>
    <row r="26" spans="1:24" x14ac:dyDescent="0.25">
      <c r="A26" s="3"/>
      <c r="B26" s="29"/>
      <c r="C26" s="29"/>
      <c r="D26" s="14"/>
      <c r="E26" s="14"/>
      <c r="F26" s="14"/>
      <c r="G26" s="14"/>
      <c r="I26" s="23"/>
      <c r="J26" s="23"/>
      <c r="K26" s="23"/>
      <c r="L26" s="23"/>
      <c r="M26" s="23"/>
      <c r="N26" s="23"/>
    </row>
    <row r="27" spans="1:24" ht="26.25" x14ac:dyDescent="0.25">
      <c r="A27" s="43" t="s">
        <v>33</v>
      </c>
      <c r="B27" s="46">
        <v>45473</v>
      </c>
      <c r="C27" s="46">
        <v>45107</v>
      </c>
      <c r="D27" s="52" t="s">
        <v>35</v>
      </c>
      <c r="E27" s="77"/>
      <c r="F27" s="77"/>
      <c r="G27" s="14"/>
      <c r="I27" s="11"/>
      <c r="J27" s="23"/>
      <c r="K27" s="23"/>
      <c r="L27" s="23"/>
      <c r="M27" s="23"/>
      <c r="N27" s="23"/>
      <c r="W27" s="2"/>
      <c r="X27" s="2"/>
    </row>
    <row r="28" spans="1:24" x14ac:dyDescent="0.25">
      <c r="A28" s="44" t="s">
        <v>2</v>
      </c>
      <c r="B28" s="59">
        <v>32.8262</v>
      </c>
      <c r="C28" s="45">
        <v>25.8231</v>
      </c>
      <c r="D28" s="14">
        <v>0.27119517021581452</v>
      </c>
      <c r="E28" s="14"/>
      <c r="F28" s="14"/>
      <c r="I28" s="61"/>
      <c r="J28" s="11"/>
      <c r="K28" s="11"/>
      <c r="L28" s="11"/>
      <c r="M28" s="11"/>
      <c r="N28" s="11"/>
    </row>
    <row r="29" spans="1:24" ht="15.75" x14ac:dyDescent="0.25">
      <c r="A29" s="44" t="s">
        <v>3</v>
      </c>
      <c r="B29" s="59">
        <v>35.128399999999999</v>
      </c>
      <c r="C29" s="45">
        <v>28.154</v>
      </c>
      <c r="D29" s="14">
        <v>0.24772323648504652</v>
      </c>
      <c r="E29" s="14"/>
      <c r="F29" s="14"/>
      <c r="G29" s="14"/>
      <c r="I29" s="19"/>
      <c r="J29" s="19"/>
      <c r="K29" s="19"/>
      <c r="L29" s="19"/>
      <c r="M29" s="19"/>
      <c r="N29" s="19"/>
    </row>
    <row r="30" spans="1:24" x14ac:dyDescent="0.25">
      <c r="A30" s="44" t="s">
        <v>4</v>
      </c>
      <c r="B30" s="45">
        <v>1.0701330035154846</v>
      </c>
      <c r="C30" s="45">
        <v>1.0902641433445248</v>
      </c>
      <c r="I30" s="8"/>
      <c r="J30" s="8"/>
      <c r="K30" s="8"/>
      <c r="L30" s="8"/>
      <c r="M30" s="8"/>
      <c r="N30" s="8"/>
    </row>
    <row r="31" spans="1:24" x14ac:dyDescent="0.25">
      <c r="I31" s="8"/>
      <c r="J31" s="8"/>
      <c r="K31" s="8"/>
      <c r="L31" s="8"/>
      <c r="M31" s="8"/>
      <c r="N31" s="8"/>
    </row>
    <row r="32" spans="1:24" x14ac:dyDescent="0.25">
      <c r="I32" s="11"/>
      <c r="J32" s="11"/>
      <c r="K32" s="11"/>
      <c r="L32" s="11"/>
      <c r="M32" s="11"/>
      <c r="N32" s="11"/>
    </row>
    <row r="33" spans="9:14" x14ac:dyDescent="0.25">
      <c r="I33" s="9"/>
      <c r="J33" s="9"/>
      <c r="K33" s="9"/>
      <c r="L33" s="9"/>
      <c r="M33" s="9"/>
      <c r="N33" s="9"/>
    </row>
    <row r="34" spans="9:14" x14ac:dyDescent="0.25">
      <c r="I34" s="11"/>
      <c r="J34" s="11"/>
      <c r="K34" s="11"/>
      <c r="L34" s="11"/>
      <c r="M34" s="11"/>
      <c r="N34" s="11"/>
    </row>
  </sheetData>
  <mergeCells count="4">
    <mergeCell ref="A1:U1"/>
    <mergeCell ref="P3:U3"/>
    <mergeCell ref="A3:F3"/>
    <mergeCell ref="I3:M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Summary_2024_06</vt:lpstr>
      <vt:lpstr>Summary_2024_06 (pre-TMS27)</vt:lpstr>
      <vt:lpstr>Summary_2024Q2_Compared to 2023</vt:lpstr>
      <vt:lpstr>Summary_2024_06!Print_Area</vt:lpstr>
      <vt:lpstr>'Summary_2024_06 (pre-TMS27)'!Print_Area</vt:lpstr>
      <vt:lpstr>'Summary_2024Q2_Compared to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2024-08-19T08:57:03Z</cp:lastPrinted>
  <dcterms:created xsi:type="dcterms:W3CDTF">2015-06-15T08:36:24Z</dcterms:created>
  <dcterms:modified xsi:type="dcterms:W3CDTF">2024-08-22T13:03:02Z</dcterms:modified>
</cp:coreProperties>
</file>